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'Доходы'!$J$88</definedName>
    <definedName name="LAST_CELL" localSheetId="2">'Источники'!$G$30</definedName>
    <definedName name="LAST_CELL" localSheetId="1">'Расходы'!$H$212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'Доходы'!$A$89</definedName>
    <definedName name="REND_1" localSheetId="2">'Источники'!$A$25</definedName>
    <definedName name="REND_1" localSheetId="1">'Расходы'!$A$213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<sst xmlns="http://schemas.openxmlformats.org/spreadsheetml/2006/main" count="1192" uniqueCount="513">
  <si>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</si>
  <si>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</si>
  <si>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</si>
  <si>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</si>
  <si>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</si>
  <si>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</si>
  <si>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01.12.2021 г.</t>
  </si>
  <si>
    <t>01.12.2021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</si>
  <si>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</si>
  <si>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</si>
  <si>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</si>
  <si>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</si>
  <si>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</si>
  <si>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</si>
  <si>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</si>
  <si>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</si>
  <si>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</si>
  <si>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АРХИВНАЯ БАЗА 2021!!!  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</si>
  <si>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</si>
  <si>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</si>
  <si>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</si>
  <si>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</si>
  <si>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</si>
  <si>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</si>
  <si>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</si>
  <si>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</si>
  <si>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</si>
  <si>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</si>
  <si>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</si>
  <si>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</si>
  <si>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</si>
  <si>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</si>
  <si>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</si>
  <si>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</si>
  <si>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</si>
  <si>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</si>
  <si>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</si>
  <si>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</si>
  <si>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</si>
  <si>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</si>
  <si>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</si>
  <si>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</si>
  <si>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</si>
  <si>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</si>
  <si>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</si>
  <si>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</si>
  <si>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</si>
  <si>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</si>
  <si>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</si>
  <si>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</si>
  <si>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</si>
  <si>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</si>
  <si>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</si>
  <si>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</si>
  <si>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</si>
  <si>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</si>
  <si>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</si>
  <si>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</si>
  <si>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</si>
  <si>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</si>
  <si>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</si>
  <si>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</si>
  <si>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</si>
  <si>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</si>
  <si>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</si>
  <si>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</si>
  <si>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182 10102080010000110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</si>
  <si>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</si>
  <si>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</si>
  <si>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</si>
  <si>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</si>
  <si>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</si>
  <si>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</si>
  <si>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</si>
  <si>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</si>
  <si>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</si>
  <si>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</si>
  <si>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</si>
  <si>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</si>
  <si>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</si>
  <si>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</si>
  <si>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</si>
  <si>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</si>
  <si>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</si>
  <si>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</si>
  <si>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</si>
  <si>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</si>
  <si>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</si>
  <si>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</si>
  <si>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</si>
  <si>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</si>
  <si>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</si>
  <si>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</si>
  <si>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</si>
  <si>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</si>
  <si>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</si>
  <si>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</si>
  <si>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</si>
  <si>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</si>
  <si>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</si>
  <si>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</si>
  <si>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</si>
  <si>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</si>
  <si>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</si>
  <si>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</si>
  <si>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</si>
  <si>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</si>
  <si>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</si>
  <si>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</si>
  <si>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</si>
  <si>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</si>
  <si>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</si>
  <si>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</si>
  <si>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</si>
  <si>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</si>
  <si>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</si>
  <si>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</si>
  <si>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</si>
  <si>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</si>
  <si>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</si>
  <si>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</si>
  <si>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</si>
  <si>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</si>
  <si>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</si>
  <si>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</si>
  <si>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</si>
  <si>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</si>
  <si>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</si>
  <si>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</si>
  <si>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</si>
  <si>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</si>
  <si>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</si>
  <si>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</si>
  <si>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</si>
  <si>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</si>
  <si>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</si>
  <si>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</si>
  <si>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</si>
  <si>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</si>
  <si>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</si>
  <si>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</si>
  <si>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</si>
  <si>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</si>
  <si>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</si>
  <si>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</si>
  <si>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</si>
  <si>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</si>
  <si>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</si>
  <si>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</si>
  <si>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</si>
  <si>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</si>
  <si>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</si>
  <si>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</si>
  <si>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</si>
  <si>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</si>
  <si>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</si>
  <si>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</si>
  <si>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</si>
  <si>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</si>
  <si>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</si>
  <si>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</si>
  <si>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</si>
  <si>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</si>
  <si>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</si>
  <si>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</si>
  <si>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</si>
  <si>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</si>
  <si>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</si>
  <si>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</si>
  <si>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</si>
  <si>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</si>
  <si>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</si>
  <si>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</si>
  <si>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</si>
  <si>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</si>
  <si>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</si>
  <si>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</si>
  <si>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</si>
  <si>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</si>
  <si>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</si>
  <si>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</si>
  <si>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</si>
  <si>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</si>
  <si>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</si>
  <si>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</si>
  <si>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</si>
  <si>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</si>
  <si>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</si>
  <si>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</si>
  <si>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</si>
  <si>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</si>
  <si>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</si>
  <si>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</si>
  <si>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>Закупка товаров, работ и услуг для обеспечения государственных (муниципальных) нужд</t>
  </si>
  <si>
    <t xml:space="preserve">951 0104 0710023330 200 </t>
  </si>
  <si>
    <t>Иные закупки товаров, работ и услуг для обеспечения государственных (муниципальных) нужд</t>
  </si>
  <si>
    <t xml:space="preserve">951 0104 0710023330 240 </t>
  </si>
  <si>
    <t>Прочая закупка товаров, работ и услуг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</si>
  <si>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</si>
  <si>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</si>
  <si>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</si>
  <si>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</si>
  <si>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</si>
  <si>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</si>
  <si>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</si>
  <si>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</si>
  <si>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</si>
  <si>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</si>
  <si>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</si>
  <si>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</si>
  <si>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</si>
  <si>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</si>
  <si>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</si>
  <si>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</si>
  <si>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</si>
  <si>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</si>
  <si>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</si>
  <si>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</si>
  <si>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</si>
  <si>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</si>
  <si>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</si>
  <si>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</si>
  <si>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</si>
  <si>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</si>
  <si>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</si>
  <si>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</si>
  <si>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</si>
  <si>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</si>
  <si>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</si>
  <si>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</si>
  <si>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</si>
  <si>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</si>
  <si>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</si>
  <si>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</si>
  <si>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</si>
  <si>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</si>
  <si>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</si>
  <si>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</si>
  <si>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</si>
  <si>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</si>
  <si>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</si>
  <si>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</si>
  <si>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</si>
  <si>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</si>
  <si>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</si>
  <si>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</si>
  <si>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</si>
  <si>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</si>
  <si>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</si>
  <si>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</si>
  <si>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</si>
  <si>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</si>
  <si>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</si>
  <si>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</si>
  <si>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</si>
  <si>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</si>
  <si>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</si>
  <si>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</si>
  <si>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</si>
  <si>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</si>
  <si>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</si>
  <si>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</si>
  <si>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</si>
  <si>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</si>
  <si>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</si>
  <si>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</si>
  <si>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</si>
  <si>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</si>
  <si>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</si>
  <si>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</si>
  <si>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</si>
  <si>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</si>
  <si>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</si>
  <si>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</si>
  <si>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</si>
  <si>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</si>
  <si>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</si>
  <si>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</si>
  <si>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</si>
  <si>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</si>
  <si>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</si>
  <si>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</si>
  <si>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</si>
  <si>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</si>
  <si>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</si>
  <si>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</si>
  <si>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</si>
  <si>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</si>
  <si>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</si>
  <si>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</si>
  <si>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</si>
  <si>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</si>
  <si>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</si>
  <si>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</si>
  <si>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</si>
  <si>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</si>
  <si>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</si>
  <si>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</si>
  <si>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</si>
  <si>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</si>
  <si>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</si>
  <si>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</si>
  <si>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</si>
  <si>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</si>
  <si>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</si>
  <si>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</si>
  <si>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</si>
  <si>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</si>
  <si>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</si>
  <si>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</si>
  <si>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</si>
  <si>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</si>
  <si>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</si>
  <si>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</si>
  <si>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</si>
  <si>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</si>
  <si>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</si>
  <si>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</si>
  <si>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</si>
  <si>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</si>
  <si>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</si>
  <si>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</si>
  <si>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</si>
  <si>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</si>
  <si>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</si>
  <si>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</si>
  <si>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</si>
  <si>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</si>
  <si>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</si>
  <si>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</si>
  <si>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</si>
  <si>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</si>
  <si>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</si>
  <si>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</si>
  <si>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</si>
  <si>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</si>
  <si>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</si>
  <si>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</si>
  <si>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</si>
  <si>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</si>
  <si>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</si>
  <si>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</si>
  <si>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</si>
  <si>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</si>
  <si>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</si>
  <si>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</si>
  <si>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</si>
  <si>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</si>
  <si>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</si>
  <si>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</si>
  <si>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</si>
  <si>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</si>
  <si>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</si>
  <si>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</si>
  <si>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</si>
  <si>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</si>
  <si>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</si>
  <si>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</si>
  <si>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</si>
  <si>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</si>
  <si>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</si>
  <si>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</si>
  <si>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</si>
  <si>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</si>
  <si>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</si>
  <si>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</si>
  <si>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</si>
  <si>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</si>
  <si>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</si>
  <si>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</si>
  <si>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</si>
  <si>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</si>
  <si>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</si>
  <si>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</si>
  <si>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</si>
  <si>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</si>
  <si>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</si>
  <si>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</si>
  <si>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</si>
  <si>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</si>
  <si>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</si>
  <si>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</si>
  <si>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</si>
  <si>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</si>
  <si>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</si>
  <si>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</si>
  <si>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</si>
  <si>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</si>
  <si>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</si>
  <si>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</si>
  <si>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</si>
  <si>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</si>
  <si>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</si>
  <si>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</si>
  <si>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</si>
  <si>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</si>
  <si>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</si>
  <si>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</si>
  <si>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</si>
  <si>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</si>
  <si>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</si>
  <si>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</si>
  <si>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</si>
  <si>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</si>
  <si>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</si>
  <si>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</si>
  <si>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</si>
  <si>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</si>
  <si>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</si>
  <si>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</si>
  <si>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</si>
  <si>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</si>
  <si>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</si>
  <si>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</si>
  <si>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</si>
  <si>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</si>
  <si>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</si>
  <si>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</si>
  <si>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</si>
  <si>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</si>
  <si>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</si>
  <si>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</si>
  <si>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</si>
  <si>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</si>
  <si>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</si>
  <si>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</si>
  <si>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</si>
  <si>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</si>
  <si>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</si>
  <si>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</si>
  <si>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</si>
  <si>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</si>
  <si>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</si>
  <si>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памятников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</si>
  <si>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05100S3320 000 </t>
  </si>
  <si>
    <t xml:space="preserve">951 0801 05100S3320 600 </t>
  </si>
  <si>
    <t xml:space="preserve">951 0801 05100S3320 610 </t>
  </si>
  <si>
    <t>Субсидии бюджетным учреждениям на иные цели</t>
  </si>
  <si>
    <t xml:space="preserve">951 0801 05100S3320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</si>
  <si>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</si>
  <si>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</si>
  <si>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</si>
  <si>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</si>
  <si>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</si>
  <si>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</si>
  <si>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</si>
  <si>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</si>
  <si>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</si>
  <si>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</si>
  <si>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</si>
  <si>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</si>
  <si>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</si>
  <si>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</si>
  <si>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</si>
  <si>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</si>
  <si>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</si>
  <si>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</si>
  <si>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</si>
  <si>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</si>
  <si>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</si>
  <si>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</si>
  <si>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</si>
  <si>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</si>
  <si>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</si>
  <si>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</si>
  <si>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</si>
  <si>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</si>
  <si>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</si>
  <si>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</si>
  <si>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</si>
  <si>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</si>
  <si>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</si>
  <si>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</si>
  <si>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</si>
  <si>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</si>
  <si>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</si>
  <si>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</si>
  <si>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</si>
  <si>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</si>
  <si>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</si>
  <si>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</si>
  <si>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</si>
  <si>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</si>
  <si>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</si>
  <si>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</si>
  <si>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</si>
  <si>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</si>
  <si>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</si>
  <si>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</si>
  <si>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</si>
  <si>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</si>
  <si>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</si>
  <si>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</si>
  <si>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</si>
  <si>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</si>
  <si>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</si>
  <si>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</si>
  <si>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</si>
  <si>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</si>
  <si>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</si>
  <si>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</si>
  <si>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</si>
  <si>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</si>
  <si>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</si>
  <si>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</si>
  <si>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</si>
  <si>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</si>
  <si>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</si>
  <si>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</si>
  <si>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А.П.Неберикутин</t>
  </si>
  <si>
    <t>С.И.Бобрышева</t>
  </si>
  <si>
    <t>О.В.Трусова</t>
  </si>
  <si>
    <t>"01" декабря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</si>
</sst>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38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51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4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59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2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67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0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75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8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8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6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91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4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99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2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07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15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8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12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3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3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46" t="s">
        <v>0</v>
      </c>
      <c r="B1" s="46"/>
      <c r="C1" s="46"/>
      <c r="D1" s="46"/>
      <c r="E1" s="46"/>
      <c r="F1" s="2"/>
      <c r="G1" s="2"/>
    </row>
    <row r="2" spans="1:7" ht="16.5" customHeight="1">
      <c r="A2" s="46" t="s">
        <v>1</v>
      </c>
      <c r="B2" s="46"/>
      <c r="C2" s="46"/>
      <c r="D2" s="46"/>
      <c r="E2" s="46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47" t="s">
        <v>6</v>
      </c>
      <c r="B4" s="47"/>
      <c r="C4" s="47"/>
      <c r="D4" s="47"/>
      <c r="E4" s="47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12.75">
      <c r="A6" s="9" t="s">
        <v>9</v>
      </c>
      <c r="B6" s="48" t="s">
        <v>16</v>
      </c>
      <c r="C6" s="48"/>
      <c r="D6" s="48"/>
      <c r="E6" s="48"/>
      <c r="F6" s="9" t="s">
        <v>10</v>
      </c>
      <c r="G6" s="12" t="s">
        <v>20</v>
      </c>
    </row>
    <row r="7" spans="1:7" ht="24" customHeight="1">
      <c r="A7" s="9" t="s">
        <v>11</v>
      </c>
      <c r="B7" s="48" t="s">
        <v>17</v>
      </c>
      <c r="C7" s="48"/>
      <c r="D7" s="48"/>
      <c r="E7" s="48"/>
      <c r="F7" s="13" t="s">
        <v>12</v>
      </c>
      <c r="G7" s="14" t="s">
        <v>21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49" t="s">
        <v>18</v>
      </c>
      <c r="B9" s="49"/>
      <c r="C9" s="49"/>
      <c r="D9" s="49"/>
      <c r="E9" s="49"/>
      <c r="F9" s="9" t="s">
        <v>14</v>
      </c>
      <c r="G9" s="16" t="s">
        <v>15</v>
      </c>
    </row>
    <row r="10" spans="1:7" ht="20.25" customHeight="1">
      <c r="A10" s="46" t="s">
        <v>22</v>
      </c>
      <c r="B10" s="46"/>
      <c r="C10" s="46"/>
      <c r="D10" s="46"/>
      <c r="E10" s="46"/>
      <c r="F10" s="1"/>
      <c r="G10" s="17"/>
    </row>
    <row r="11" spans="1:7" ht="3.75" customHeight="1">
      <c r="A11" s="67" t="s">
        <v>23</v>
      </c>
      <c r="B11" s="70" t="s">
        <v>24</v>
      </c>
      <c r="C11" s="61" t="s">
        <v>25</v>
      </c>
      <c r="D11" s="62"/>
      <c r="E11" s="55" t="s">
        <v>26</v>
      </c>
      <c r="F11" s="56"/>
      <c r="G11" s="52" t="s">
        <v>27</v>
      </c>
    </row>
    <row r="12" spans="1:7" ht="3" customHeight="1">
      <c r="A12" s="68"/>
      <c r="B12" s="71"/>
      <c r="C12" s="63"/>
      <c r="D12" s="64"/>
      <c r="E12" s="57"/>
      <c r="F12" s="58"/>
      <c r="G12" s="53"/>
    </row>
    <row r="13" spans="1:7" ht="3" customHeight="1">
      <c r="A13" s="68"/>
      <c r="B13" s="71"/>
      <c r="C13" s="63"/>
      <c r="D13" s="64"/>
      <c r="E13" s="57"/>
      <c r="F13" s="58"/>
      <c r="G13" s="53"/>
    </row>
    <row r="14" spans="1:7" ht="3" customHeight="1">
      <c r="A14" s="68"/>
      <c r="B14" s="71"/>
      <c r="C14" s="63"/>
      <c r="D14" s="64"/>
      <c r="E14" s="57"/>
      <c r="F14" s="58"/>
      <c r="G14" s="53"/>
    </row>
    <row r="15" spans="1:7" ht="3" customHeight="1">
      <c r="A15" s="68"/>
      <c r="B15" s="71"/>
      <c r="C15" s="63"/>
      <c r="D15" s="64"/>
      <c r="E15" s="57"/>
      <c r="F15" s="58"/>
      <c r="G15" s="53"/>
    </row>
    <row r="16" spans="1:7" ht="3" customHeight="1">
      <c r="A16" s="68"/>
      <c r="B16" s="71"/>
      <c r="C16" s="63"/>
      <c r="D16" s="64"/>
      <c r="E16" s="57"/>
      <c r="F16" s="58"/>
      <c r="G16" s="53"/>
    </row>
    <row r="17" spans="1:7" ht="8.25" customHeight="1">
      <c r="A17" s="69"/>
      <c r="B17" s="72"/>
      <c r="C17" s="65"/>
      <c r="D17" s="66"/>
      <c r="E17" s="59"/>
      <c r="F17" s="60"/>
      <c r="G17" s="54"/>
    </row>
    <row r="18" spans="1:7" ht="14.25" customHeight="1">
      <c r="A18" s="20">
        <v>1</v>
      </c>
      <c r="B18" s="21">
        <v>2</v>
      </c>
      <c r="C18" s="50">
        <v>3</v>
      </c>
      <c r="D18" s="51"/>
      <c r="E18" s="73" t="s">
        <v>28</v>
      </c>
      <c r="F18" s="74"/>
      <c r="G18" s="24" t="s">
        <v>29</v>
      </c>
    </row>
    <row r="19" spans="1:7" ht="12.75">
      <c r="A19" s="25" t="s">
        <v>30</v>
      </c>
      <c r="B19" s="26" t="s">
        <v>31</v>
      </c>
      <c r="C19" s="75" t="s">
        <v>33</v>
      </c>
      <c r="D19" s="76"/>
      <c r="E19" s="77">
        <v>10433800</v>
      </c>
      <c r="F19" s="78"/>
      <c r="G19" s="28">
        <v>10256559.9</v>
      </c>
    </row>
    <row r="20" spans="1:7" ht="12.75">
      <c r="A20" s="29" t="s">
        <v>34</v>
      </c>
      <c r="B20" s="30"/>
      <c r="C20" s="79"/>
      <c r="D20" s="79"/>
      <c r="E20" s="80"/>
      <c r="F20" s="80"/>
      <c r="G20" s="31"/>
    </row>
    <row r="21" spans="1:7" ht="12.75">
      <c r="A21" s="25" t="s">
        <v>36</v>
      </c>
      <c r="B21" s="26" t="s">
        <v>31</v>
      </c>
      <c r="C21" s="75" t="s">
        <v>37</v>
      </c>
      <c r="D21" s="76"/>
      <c r="E21" s="77">
        <v>7388800</v>
      </c>
      <c r="F21" s="78"/>
      <c r="G21" s="28">
        <v>7408768.56</v>
      </c>
    </row>
    <row r="22" spans="1:7" ht="12.75">
      <c r="A22" s="25" t="s">
        <v>38</v>
      </c>
      <c r="B22" s="26" t="s">
        <v>31</v>
      </c>
      <c r="C22" s="75" t="s">
        <v>39</v>
      </c>
      <c r="D22" s="76"/>
      <c r="E22" s="77">
        <v>1241600</v>
      </c>
      <c r="F22" s="78"/>
      <c r="G22" s="28">
        <v>1340148.07</v>
      </c>
    </row>
    <row r="23" spans="1:7" ht="12.75">
      <c r="A23" s="29" t="s">
        <v>40</v>
      </c>
      <c r="B23" s="30" t="s">
        <v>31</v>
      </c>
      <c r="C23" s="79" t="s">
        <v>41</v>
      </c>
      <c r="D23" s="79"/>
      <c r="E23" s="80">
        <v>1241600</v>
      </c>
      <c r="F23" s="80"/>
      <c r="G23" s="31">
        <v>1340148.07</v>
      </c>
    </row>
    <row r="24" spans="1:7" ht="85.5" customHeight="1">
      <c r="A24" s="32" t="s">
        <v>42</v>
      </c>
      <c r="B24" s="30" t="s">
        <v>31</v>
      </c>
      <c r="C24" s="79" t="s">
        <v>43</v>
      </c>
      <c r="D24" s="79"/>
      <c r="E24" s="80">
        <v>1241600</v>
      </c>
      <c r="F24" s="80"/>
      <c r="G24" s="31">
        <v>1316262.73</v>
      </c>
    </row>
    <row r="25" spans="1:7" ht="123" customHeight="1">
      <c r="A25" s="32" t="s">
        <v>44</v>
      </c>
      <c r="B25" s="30" t="s">
        <v>31</v>
      </c>
      <c r="C25" s="79" t="s">
        <v>45</v>
      </c>
      <c r="D25" s="79"/>
      <c r="E25" s="80" t="s">
        <v>46</v>
      </c>
      <c r="F25" s="80"/>
      <c r="G25" s="31">
        <v>1310524.3</v>
      </c>
    </row>
    <row r="26" spans="1:7" ht="98.25" customHeight="1">
      <c r="A26" s="32" t="s">
        <v>47</v>
      </c>
      <c r="B26" s="30" t="s">
        <v>31</v>
      </c>
      <c r="C26" s="79" t="s">
        <v>48</v>
      </c>
      <c r="D26" s="79"/>
      <c r="E26" s="80" t="s">
        <v>46</v>
      </c>
      <c r="F26" s="80"/>
      <c r="G26" s="31">
        <v>5808.15</v>
      </c>
    </row>
    <row r="27" spans="1:7" ht="123" customHeight="1">
      <c r="A27" s="32" t="s">
        <v>49</v>
      </c>
      <c r="B27" s="30" t="s">
        <v>31</v>
      </c>
      <c r="C27" s="79" t="s">
        <v>50</v>
      </c>
      <c r="D27" s="79"/>
      <c r="E27" s="80" t="s">
        <v>46</v>
      </c>
      <c r="F27" s="80"/>
      <c r="G27" s="31">
        <v>-69.72</v>
      </c>
    </row>
    <row r="28" spans="1:7" ht="135" customHeight="1">
      <c r="A28" s="32" t="s">
        <v>51</v>
      </c>
      <c r="B28" s="30" t="s">
        <v>31</v>
      </c>
      <c r="C28" s="79" t="s">
        <v>52</v>
      </c>
      <c r="D28" s="79"/>
      <c r="E28" s="80" t="s">
        <v>46</v>
      </c>
      <c r="F28" s="80"/>
      <c r="G28" s="31">
        <v>148.25</v>
      </c>
    </row>
    <row r="29" spans="1:7" ht="171.75" customHeight="1">
      <c r="A29" s="32" t="s">
        <v>53</v>
      </c>
      <c r="B29" s="30" t="s">
        <v>31</v>
      </c>
      <c r="C29" s="79" t="s">
        <v>54</v>
      </c>
      <c r="D29" s="79"/>
      <c r="E29" s="80" t="s">
        <v>46</v>
      </c>
      <c r="F29" s="80"/>
      <c r="G29" s="31">
        <v>4.44</v>
      </c>
    </row>
    <row r="30" spans="1:7" ht="147" customHeight="1">
      <c r="A30" s="32" t="s">
        <v>55</v>
      </c>
      <c r="B30" s="30" t="s">
        <v>31</v>
      </c>
      <c r="C30" s="79" t="s">
        <v>56</v>
      </c>
      <c r="D30" s="79"/>
      <c r="E30" s="80" t="s">
        <v>46</v>
      </c>
      <c r="F30" s="80"/>
      <c r="G30" s="31">
        <v>83.81</v>
      </c>
    </row>
    <row r="31" spans="1:7" ht="171.75" customHeight="1">
      <c r="A31" s="32" t="s">
        <v>57</v>
      </c>
      <c r="B31" s="30" t="s">
        <v>31</v>
      </c>
      <c r="C31" s="79" t="s">
        <v>58</v>
      </c>
      <c r="D31" s="79"/>
      <c r="E31" s="80" t="s">
        <v>46</v>
      </c>
      <c r="F31" s="80"/>
      <c r="G31" s="31">
        <v>60</v>
      </c>
    </row>
    <row r="32" spans="1:7" ht="48.75" customHeight="1">
      <c r="A32" s="29" t="s">
        <v>59</v>
      </c>
      <c r="B32" s="30" t="s">
        <v>31</v>
      </c>
      <c r="C32" s="79" t="s">
        <v>60</v>
      </c>
      <c r="D32" s="79"/>
      <c r="E32" s="80" t="s">
        <v>46</v>
      </c>
      <c r="F32" s="80"/>
      <c r="G32" s="31">
        <v>-2240.45</v>
      </c>
    </row>
    <row r="33" spans="1:7" ht="85.5" customHeight="1">
      <c r="A33" s="29" t="s">
        <v>61</v>
      </c>
      <c r="B33" s="30" t="s">
        <v>31</v>
      </c>
      <c r="C33" s="79" t="s">
        <v>62</v>
      </c>
      <c r="D33" s="79"/>
      <c r="E33" s="80" t="s">
        <v>46</v>
      </c>
      <c r="F33" s="80"/>
      <c r="G33" s="31">
        <v>-2242.5</v>
      </c>
    </row>
    <row r="34" spans="1:7" ht="61.5" customHeight="1">
      <c r="A34" s="29" t="s">
        <v>63</v>
      </c>
      <c r="B34" s="30" t="s">
        <v>31</v>
      </c>
      <c r="C34" s="79" t="s">
        <v>64</v>
      </c>
      <c r="D34" s="79"/>
      <c r="E34" s="80" t="s">
        <v>46</v>
      </c>
      <c r="F34" s="80"/>
      <c r="G34" s="31">
        <v>2.05</v>
      </c>
    </row>
    <row r="35" spans="1:7" ht="48.75" customHeight="1">
      <c r="A35" s="29" t="s">
        <v>65</v>
      </c>
      <c r="B35" s="30" t="s">
        <v>31</v>
      </c>
      <c r="C35" s="79" t="s">
        <v>66</v>
      </c>
      <c r="D35" s="79"/>
      <c r="E35" s="80" t="s">
        <v>46</v>
      </c>
      <c r="F35" s="80"/>
      <c r="G35" s="31">
        <v>25977.54</v>
      </c>
    </row>
    <row r="36" spans="1:7" ht="12.75">
      <c r="A36" s="25" t="s">
        <v>67</v>
      </c>
      <c r="B36" s="26" t="s">
        <v>31</v>
      </c>
      <c r="C36" s="75" t="s">
        <v>68</v>
      </c>
      <c r="D36" s="76"/>
      <c r="E36" s="77">
        <v>1120000</v>
      </c>
      <c r="F36" s="78"/>
      <c r="G36" s="28">
        <v>1124680.44</v>
      </c>
    </row>
    <row r="37" spans="1:7" ht="12.75">
      <c r="A37" s="29" t="s">
        <v>69</v>
      </c>
      <c r="B37" s="30" t="s">
        <v>31</v>
      </c>
      <c r="C37" s="79" t="s">
        <v>70</v>
      </c>
      <c r="D37" s="79"/>
      <c r="E37" s="80">
        <v>1120000</v>
      </c>
      <c r="F37" s="80"/>
      <c r="G37" s="31">
        <v>1124680.44</v>
      </c>
    </row>
    <row r="38" spans="1:7" ht="12.75">
      <c r="A38" s="29" t="s">
        <v>69</v>
      </c>
      <c r="B38" s="30" t="s">
        <v>31</v>
      </c>
      <c r="C38" s="79" t="s">
        <v>71</v>
      </c>
      <c r="D38" s="79"/>
      <c r="E38" s="80">
        <v>1120000</v>
      </c>
      <c r="F38" s="80"/>
      <c r="G38" s="31">
        <v>1124680.44</v>
      </c>
    </row>
    <row r="39" spans="1:7" ht="48.75" customHeight="1">
      <c r="A39" s="29" t="s">
        <v>72</v>
      </c>
      <c r="B39" s="30" t="s">
        <v>31</v>
      </c>
      <c r="C39" s="79" t="s">
        <v>73</v>
      </c>
      <c r="D39" s="79"/>
      <c r="E39" s="80" t="s">
        <v>46</v>
      </c>
      <c r="F39" s="80"/>
      <c r="G39" s="31">
        <v>1123272.05</v>
      </c>
    </row>
    <row r="40" spans="1:7" ht="24" customHeight="1">
      <c r="A40" s="29" t="s">
        <v>74</v>
      </c>
      <c r="B40" s="30" t="s">
        <v>31</v>
      </c>
      <c r="C40" s="79" t="s">
        <v>75</v>
      </c>
      <c r="D40" s="79"/>
      <c r="E40" s="80" t="s">
        <v>46</v>
      </c>
      <c r="F40" s="80"/>
      <c r="G40" s="31">
        <v>1408.39</v>
      </c>
    </row>
    <row r="41" spans="1:7" ht="12.75">
      <c r="A41" s="25" t="s">
        <v>76</v>
      </c>
      <c r="B41" s="26" t="s">
        <v>31</v>
      </c>
      <c r="C41" s="75" t="s">
        <v>77</v>
      </c>
      <c r="D41" s="76"/>
      <c r="E41" s="77">
        <v>4092800</v>
      </c>
      <c r="F41" s="78"/>
      <c r="G41" s="28">
        <v>3288469.95</v>
      </c>
    </row>
    <row r="42" spans="1:7" ht="12.75">
      <c r="A42" s="29" t="s">
        <v>78</v>
      </c>
      <c r="B42" s="30" t="s">
        <v>31</v>
      </c>
      <c r="C42" s="79" t="s">
        <v>79</v>
      </c>
      <c r="D42" s="79"/>
      <c r="E42" s="80">
        <v>338900</v>
      </c>
      <c r="F42" s="80"/>
      <c r="G42" s="31">
        <v>111752.02</v>
      </c>
    </row>
    <row r="43" spans="1:7" ht="48.75" customHeight="1">
      <c r="A43" s="29" t="s">
        <v>80</v>
      </c>
      <c r="B43" s="30" t="s">
        <v>31</v>
      </c>
      <c r="C43" s="79" t="s">
        <v>81</v>
      </c>
      <c r="D43" s="79"/>
      <c r="E43" s="80">
        <v>338900</v>
      </c>
      <c r="F43" s="80"/>
      <c r="G43" s="31">
        <v>111752.02</v>
      </c>
    </row>
    <row r="44" spans="1:7" ht="85.5" customHeight="1">
      <c r="A44" s="29" t="s">
        <v>82</v>
      </c>
      <c r="B44" s="30" t="s">
        <v>31</v>
      </c>
      <c r="C44" s="79" t="s">
        <v>83</v>
      </c>
      <c r="D44" s="79"/>
      <c r="E44" s="80" t="s">
        <v>46</v>
      </c>
      <c r="F44" s="80"/>
      <c r="G44" s="31">
        <v>112507.57</v>
      </c>
    </row>
    <row r="45" spans="1:7" ht="61.5" customHeight="1">
      <c r="A45" s="29" t="s">
        <v>84</v>
      </c>
      <c r="B45" s="30" t="s">
        <v>31</v>
      </c>
      <c r="C45" s="79" t="s">
        <v>85</v>
      </c>
      <c r="D45" s="79"/>
      <c r="E45" s="80" t="s">
        <v>46</v>
      </c>
      <c r="F45" s="80"/>
      <c r="G45" s="31">
        <v>-755.55</v>
      </c>
    </row>
    <row r="46" spans="1:7" ht="12.75">
      <c r="A46" s="29" t="s">
        <v>86</v>
      </c>
      <c r="B46" s="30" t="s">
        <v>31</v>
      </c>
      <c r="C46" s="79" t="s">
        <v>87</v>
      </c>
      <c r="D46" s="79"/>
      <c r="E46" s="80">
        <v>3753900</v>
      </c>
      <c r="F46" s="80"/>
      <c r="G46" s="31">
        <v>3176717.93</v>
      </c>
    </row>
    <row r="47" spans="1:7" ht="12.75">
      <c r="A47" s="29" t="s">
        <v>88</v>
      </c>
      <c r="B47" s="30" t="s">
        <v>31</v>
      </c>
      <c r="C47" s="79" t="s">
        <v>89</v>
      </c>
      <c r="D47" s="79"/>
      <c r="E47" s="80">
        <v>1053700</v>
      </c>
      <c r="F47" s="80"/>
      <c r="G47" s="31">
        <v>962832.88</v>
      </c>
    </row>
    <row r="48" spans="1:7" ht="48.75" customHeight="1">
      <c r="A48" s="29" t="s">
        <v>90</v>
      </c>
      <c r="B48" s="30" t="s">
        <v>31</v>
      </c>
      <c r="C48" s="79" t="s">
        <v>91</v>
      </c>
      <c r="D48" s="79"/>
      <c r="E48" s="80">
        <v>1053700</v>
      </c>
      <c r="F48" s="80"/>
      <c r="G48" s="31">
        <v>962832.88</v>
      </c>
    </row>
    <row r="49" spans="1:7" ht="12.75">
      <c r="A49" s="29" t="s">
        <v>92</v>
      </c>
      <c r="B49" s="30" t="s">
        <v>31</v>
      </c>
      <c r="C49" s="79" t="s">
        <v>93</v>
      </c>
      <c r="D49" s="79"/>
      <c r="E49" s="80">
        <v>2700200</v>
      </c>
      <c r="F49" s="80"/>
      <c r="G49" s="31">
        <v>2213885.05</v>
      </c>
    </row>
    <row r="50" spans="1:7" ht="48.75" customHeight="1">
      <c r="A50" s="29" t="s">
        <v>94</v>
      </c>
      <c r="B50" s="30" t="s">
        <v>31</v>
      </c>
      <c r="C50" s="79" t="s">
        <v>95</v>
      </c>
      <c r="D50" s="79"/>
      <c r="E50" s="80">
        <v>2700200</v>
      </c>
      <c r="F50" s="80"/>
      <c r="G50" s="31">
        <v>2213885.05</v>
      </c>
    </row>
    <row r="51" spans="1:7" ht="12.75">
      <c r="A51" s="25" t="s">
        <v>96</v>
      </c>
      <c r="B51" s="26" t="s">
        <v>31</v>
      </c>
      <c r="C51" s="75" t="s">
        <v>97</v>
      </c>
      <c r="D51" s="76"/>
      <c r="E51" s="77">
        <v>7100</v>
      </c>
      <c r="F51" s="78"/>
      <c r="G51" s="28">
        <v>6300</v>
      </c>
    </row>
    <row r="52" spans="1:7" ht="48.75" customHeight="1">
      <c r="A52" s="29" t="s">
        <v>98</v>
      </c>
      <c r="B52" s="30" t="s">
        <v>31</v>
      </c>
      <c r="C52" s="79" t="s">
        <v>99</v>
      </c>
      <c r="D52" s="79"/>
      <c r="E52" s="80">
        <v>7100</v>
      </c>
      <c r="F52" s="80"/>
      <c r="G52" s="31">
        <v>6300</v>
      </c>
    </row>
    <row r="53" spans="1:7" ht="85.5" customHeight="1">
      <c r="A53" s="29" t="s">
        <v>100</v>
      </c>
      <c r="B53" s="30" t="s">
        <v>31</v>
      </c>
      <c r="C53" s="79" t="s">
        <v>101</v>
      </c>
      <c r="D53" s="79"/>
      <c r="E53" s="80">
        <v>7100</v>
      </c>
      <c r="F53" s="80"/>
      <c r="G53" s="31" t="s">
        <v>46</v>
      </c>
    </row>
    <row r="54" spans="1:7" ht="123" customHeight="1">
      <c r="A54" s="32" t="s">
        <v>102</v>
      </c>
      <c r="B54" s="30" t="s">
        <v>31</v>
      </c>
      <c r="C54" s="79" t="s">
        <v>103</v>
      </c>
      <c r="D54" s="79"/>
      <c r="E54" s="80" t="s">
        <v>46</v>
      </c>
      <c r="F54" s="80"/>
      <c r="G54" s="31">
        <v>6300</v>
      </c>
    </row>
    <row r="55" spans="1:7" ht="36.75" customHeight="1">
      <c r="A55" s="25" t="s">
        <v>104</v>
      </c>
      <c r="B55" s="26" t="s">
        <v>31</v>
      </c>
      <c r="C55" s="75" t="s">
        <v>105</v>
      </c>
      <c r="D55" s="76"/>
      <c r="E55" s="77" t="s">
        <v>46</v>
      </c>
      <c r="F55" s="78"/>
      <c r="G55" s="28">
        <v>-18674.11</v>
      </c>
    </row>
    <row r="56" spans="1:7" ht="12.75">
      <c r="A56" s="29" t="s">
        <v>106</v>
      </c>
      <c r="B56" s="30" t="s">
        <v>31</v>
      </c>
      <c r="C56" s="79" t="s">
        <v>107</v>
      </c>
      <c r="D56" s="79"/>
      <c r="E56" s="80" t="s">
        <v>46</v>
      </c>
      <c r="F56" s="80"/>
      <c r="G56" s="31">
        <v>-18674.11</v>
      </c>
    </row>
    <row r="57" spans="1:7" ht="24" customHeight="1">
      <c r="A57" s="29" t="s">
        <v>108</v>
      </c>
      <c r="B57" s="30" t="s">
        <v>31</v>
      </c>
      <c r="C57" s="79" t="s">
        <v>109</v>
      </c>
      <c r="D57" s="79"/>
      <c r="E57" s="80" t="s">
        <v>46</v>
      </c>
      <c r="F57" s="80"/>
      <c r="G57" s="31">
        <v>-18674.11</v>
      </c>
    </row>
    <row r="58" spans="1:7" ht="48.75" customHeight="1">
      <c r="A58" s="29" t="s">
        <v>110</v>
      </c>
      <c r="B58" s="30" t="s">
        <v>31</v>
      </c>
      <c r="C58" s="79" t="s">
        <v>111</v>
      </c>
      <c r="D58" s="79"/>
      <c r="E58" s="80" t="s">
        <v>46</v>
      </c>
      <c r="F58" s="80"/>
      <c r="G58" s="31">
        <v>-18674.11</v>
      </c>
    </row>
    <row r="59" spans="1:7" ht="36.75" customHeight="1">
      <c r="A59" s="25" t="s">
        <v>112</v>
      </c>
      <c r="B59" s="26" t="s">
        <v>31</v>
      </c>
      <c r="C59" s="75" t="s">
        <v>113</v>
      </c>
      <c r="D59" s="76"/>
      <c r="E59" s="77">
        <v>379900</v>
      </c>
      <c r="F59" s="78"/>
      <c r="G59" s="28">
        <v>341144.21</v>
      </c>
    </row>
    <row r="60" spans="1:7" ht="110.25" customHeight="1">
      <c r="A60" s="32" t="s">
        <v>114</v>
      </c>
      <c r="B60" s="30" t="s">
        <v>31</v>
      </c>
      <c r="C60" s="79" t="s">
        <v>115</v>
      </c>
      <c r="D60" s="79"/>
      <c r="E60" s="80">
        <v>379900</v>
      </c>
      <c r="F60" s="80"/>
      <c r="G60" s="31">
        <v>341144.21</v>
      </c>
    </row>
    <row r="61" spans="1:7" ht="85.5" customHeight="1">
      <c r="A61" s="32" t="s">
        <v>116</v>
      </c>
      <c r="B61" s="30" t="s">
        <v>31</v>
      </c>
      <c r="C61" s="79" t="s">
        <v>117</v>
      </c>
      <c r="D61" s="79"/>
      <c r="E61" s="80">
        <v>23400</v>
      </c>
      <c r="F61" s="80"/>
      <c r="G61" s="31">
        <v>22274.9</v>
      </c>
    </row>
    <row r="62" spans="1:7" ht="73.5" customHeight="1">
      <c r="A62" s="29" t="s">
        <v>118</v>
      </c>
      <c r="B62" s="30" t="s">
        <v>31</v>
      </c>
      <c r="C62" s="79" t="s">
        <v>119</v>
      </c>
      <c r="D62" s="79"/>
      <c r="E62" s="80">
        <v>23400</v>
      </c>
      <c r="F62" s="80"/>
      <c r="G62" s="31">
        <v>22274.9</v>
      </c>
    </row>
    <row r="63" spans="1:7" ht="48.75" customHeight="1">
      <c r="A63" s="29" t="s">
        <v>120</v>
      </c>
      <c r="B63" s="30" t="s">
        <v>31</v>
      </c>
      <c r="C63" s="79" t="s">
        <v>121</v>
      </c>
      <c r="D63" s="79"/>
      <c r="E63" s="80">
        <v>356500</v>
      </c>
      <c r="F63" s="80"/>
      <c r="G63" s="31">
        <v>318869.31</v>
      </c>
    </row>
    <row r="64" spans="1:7" ht="36.75" customHeight="1">
      <c r="A64" s="29" t="s">
        <v>122</v>
      </c>
      <c r="B64" s="30" t="s">
        <v>31</v>
      </c>
      <c r="C64" s="79" t="s">
        <v>123</v>
      </c>
      <c r="D64" s="79"/>
      <c r="E64" s="80">
        <v>356500</v>
      </c>
      <c r="F64" s="80"/>
      <c r="G64" s="31">
        <v>318869.31</v>
      </c>
    </row>
    <row r="65" spans="1:7" ht="24" customHeight="1">
      <c r="A65" s="25" t="s">
        <v>124</v>
      </c>
      <c r="B65" s="26" t="s">
        <v>31</v>
      </c>
      <c r="C65" s="75" t="s">
        <v>125</v>
      </c>
      <c r="D65" s="76"/>
      <c r="E65" s="77">
        <v>538100</v>
      </c>
      <c r="F65" s="78"/>
      <c r="G65" s="28">
        <v>1323000</v>
      </c>
    </row>
    <row r="66" spans="1:7" ht="36.75" customHeight="1">
      <c r="A66" s="29" t="s">
        <v>126</v>
      </c>
      <c r="B66" s="30" t="s">
        <v>31</v>
      </c>
      <c r="C66" s="79" t="s">
        <v>127</v>
      </c>
      <c r="D66" s="79"/>
      <c r="E66" s="80">
        <v>538100</v>
      </c>
      <c r="F66" s="80"/>
      <c r="G66" s="31">
        <v>1323000</v>
      </c>
    </row>
    <row r="67" spans="1:7" ht="61.5" customHeight="1">
      <c r="A67" s="29" t="s">
        <v>128</v>
      </c>
      <c r="B67" s="30" t="s">
        <v>31</v>
      </c>
      <c r="C67" s="79" t="s">
        <v>129</v>
      </c>
      <c r="D67" s="79"/>
      <c r="E67" s="80">
        <v>538100</v>
      </c>
      <c r="F67" s="80"/>
      <c r="G67" s="31">
        <v>1323000</v>
      </c>
    </row>
    <row r="68" spans="1:7" ht="61.5" customHeight="1">
      <c r="A68" s="29" t="s">
        <v>130</v>
      </c>
      <c r="B68" s="30" t="s">
        <v>31</v>
      </c>
      <c r="C68" s="79" t="s">
        <v>131</v>
      </c>
      <c r="D68" s="79"/>
      <c r="E68" s="80">
        <v>538100</v>
      </c>
      <c r="F68" s="80"/>
      <c r="G68" s="31">
        <v>1323000</v>
      </c>
    </row>
    <row r="69" spans="1:7" ht="24" customHeight="1">
      <c r="A69" s="25" t="s">
        <v>132</v>
      </c>
      <c r="B69" s="26" t="s">
        <v>31</v>
      </c>
      <c r="C69" s="75" t="s">
        <v>133</v>
      </c>
      <c r="D69" s="76"/>
      <c r="E69" s="77">
        <v>9300</v>
      </c>
      <c r="F69" s="78"/>
      <c r="G69" s="28">
        <v>3700</v>
      </c>
    </row>
    <row r="70" spans="1:7" ht="36.75" customHeight="1">
      <c r="A70" s="29" t="s">
        <v>134</v>
      </c>
      <c r="B70" s="30" t="s">
        <v>31</v>
      </c>
      <c r="C70" s="79" t="s">
        <v>135</v>
      </c>
      <c r="D70" s="79"/>
      <c r="E70" s="80">
        <v>9300</v>
      </c>
      <c r="F70" s="80"/>
      <c r="G70" s="31">
        <v>3600</v>
      </c>
    </row>
    <row r="71" spans="1:7" ht="48.75" customHeight="1">
      <c r="A71" s="29" t="s">
        <v>136</v>
      </c>
      <c r="B71" s="30" t="s">
        <v>31</v>
      </c>
      <c r="C71" s="79" t="s">
        <v>137</v>
      </c>
      <c r="D71" s="79"/>
      <c r="E71" s="80">
        <v>9300</v>
      </c>
      <c r="F71" s="80"/>
      <c r="G71" s="31">
        <v>3600</v>
      </c>
    </row>
    <row r="72" spans="1:7" ht="48.75" customHeight="1">
      <c r="A72" s="29" t="s">
        <v>136</v>
      </c>
      <c r="B72" s="30" t="s">
        <v>31</v>
      </c>
      <c r="C72" s="79" t="s">
        <v>138</v>
      </c>
      <c r="D72" s="79"/>
      <c r="E72" s="80">
        <v>1000</v>
      </c>
      <c r="F72" s="80"/>
      <c r="G72" s="31">
        <v>3600</v>
      </c>
    </row>
    <row r="73" spans="1:7" ht="48.75" customHeight="1">
      <c r="A73" s="29" t="s">
        <v>136</v>
      </c>
      <c r="B73" s="30" t="s">
        <v>31</v>
      </c>
      <c r="C73" s="79" t="s">
        <v>139</v>
      </c>
      <c r="D73" s="79"/>
      <c r="E73" s="80">
        <v>8300</v>
      </c>
      <c r="F73" s="80"/>
      <c r="G73" s="31" t="s">
        <v>46</v>
      </c>
    </row>
    <row r="74" spans="1:7" ht="24" customHeight="1">
      <c r="A74" s="29" t="s">
        <v>140</v>
      </c>
      <c r="B74" s="30" t="s">
        <v>31</v>
      </c>
      <c r="C74" s="79" t="s">
        <v>141</v>
      </c>
      <c r="D74" s="79"/>
      <c r="E74" s="80" t="s">
        <v>46</v>
      </c>
      <c r="F74" s="80"/>
      <c r="G74" s="31">
        <v>100</v>
      </c>
    </row>
    <row r="75" spans="1:7" ht="85.5" customHeight="1">
      <c r="A75" s="29" t="s">
        <v>142</v>
      </c>
      <c r="B75" s="30" t="s">
        <v>31</v>
      </c>
      <c r="C75" s="79" t="s">
        <v>143</v>
      </c>
      <c r="D75" s="79"/>
      <c r="E75" s="80" t="s">
        <v>46</v>
      </c>
      <c r="F75" s="80"/>
      <c r="G75" s="31">
        <v>100</v>
      </c>
    </row>
    <row r="76" spans="1:7" ht="73.5" customHeight="1">
      <c r="A76" s="29" t="s">
        <v>144</v>
      </c>
      <c r="B76" s="30" t="s">
        <v>31</v>
      </c>
      <c r="C76" s="79" t="s">
        <v>145</v>
      </c>
      <c r="D76" s="79"/>
      <c r="E76" s="80" t="s">
        <v>46</v>
      </c>
      <c r="F76" s="80"/>
      <c r="G76" s="31">
        <v>100</v>
      </c>
    </row>
    <row r="77" spans="1:7" ht="12.75">
      <c r="A77" s="25" t="s">
        <v>146</v>
      </c>
      <c r="B77" s="26" t="s">
        <v>31</v>
      </c>
      <c r="C77" s="75" t="s">
        <v>147</v>
      </c>
      <c r="D77" s="76"/>
      <c r="E77" s="77">
        <v>3045000</v>
      </c>
      <c r="F77" s="78"/>
      <c r="G77" s="28">
        <v>2847791.34</v>
      </c>
    </row>
    <row r="78" spans="1:7" ht="36.75" customHeight="1">
      <c r="A78" s="25" t="s">
        <v>148</v>
      </c>
      <c r="B78" s="26" t="s">
        <v>31</v>
      </c>
      <c r="C78" s="75" t="s">
        <v>149</v>
      </c>
      <c r="D78" s="76"/>
      <c r="E78" s="77">
        <v>3045000</v>
      </c>
      <c r="F78" s="78"/>
      <c r="G78" s="28">
        <v>2847791.34</v>
      </c>
    </row>
    <row r="79" spans="1:7" ht="24" customHeight="1">
      <c r="A79" s="29" t="s">
        <v>150</v>
      </c>
      <c r="B79" s="30" t="s">
        <v>31</v>
      </c>
      <c r="C79" s="79" t="s">
        <v>151</v>
      </c>
      <c r="D79" s="79"/>
      <c r="E79" s="80">
        <v>1383700</v>
      </c>
      <c r="F79" s="80"/>
      <c r="G79" s="31">
        <v>1383700</v>
      </c>
    </row>
    <row r="80" spans="1:7" ht="48.75" customHeight="1">
      <c r="A80" s="29" t="s">
        <v>152</v>
      </c>
      <c r="B80" s="30" t="s">
        <v>31</v>
      </c>
      <c r="C80" s="79" t="s">
        <v>153</v>
      </c>
      <c r="D80" s="79"/>
      <c r="E80" s="80">
        <v>1383700</v>
      </c>
      <c r="F80" s="80"/>
      <c r="G80" s="31">
        <v>1383700</v>
      </c>
    </row>
    <row r="81" spans="1:7" ht="36.75" customHeight="1">
      <c r="A81" s="29" t="s">
        <v>154</v>
      </c>
      <c r="B81" s="30" t="s">
        <v>31</v>
      </c>
      <c r="C81" s="79" t="s">
        <v>155</v>
      </c>
      <c r="D81" s="79"/>
      <c r="E81" s="80">
        <v>1383700</v>
      </c>
      <c r="F81" s="80"/>
      <c r="G81" s="31">
        <v>1383700</v>
      </c>
    </row>
    <row r="82" spans="1:7" ht="24" customHeight="1">
      <c r="A82" s="29" t="s">
        <v>156</v>
      </c>
      <c r="B82" s="30" t="s">
        <v>31</v>
      </c>
      <c r="C82" s="79" t="s">
        <v>157</v>
      </c>
      <c r="D82" s="79"/>
      <c r="E82" s="80">
        <v>96300</v>
      </c>
      <c r="F82" s="80"/>
      <c r="G82" s="31">
        <v>67891.34</v>
      </c>
    </row>
    <row r="83" spans="1:7" ht="36.75" customHeight="1">
      <c r="A83" s="29" t="s">
        <v>158</v>
      </c>
      <c r="B83" s="30" t="s">
        <v>31</v>
      </c>
      <c r="C83" s="79" t="s">
        <v>159</v>
      </c>
      <c r="D83" s="79"/>
      <c r="E83" s="80">
        <v>200</v>
      </c>
      <c r="F83" s="80"/>
      <c r="G83" s="31">
        <v>200</v>
      </c>
    </row>
    <row r="84" spans="1:7" ht="36.75" customHeight="1">
      <c r="A84" s="29" t="s">
        <v>160</v>
      </c>
      <c r="B84" s="30" t="s">
        <v>31</v>
      </c>
      <c r="C84" s="79" t="s">
        <v>161</v>
      </c>
      <c r="D84" s="79"/>
      <c r="E84" s="80">
        <v>200</v>
      </c>
      <c r="F84" s="80"/>
      <c r="G84" s="31">
        <v>200</v>
      </c>
    </row>
    <row r="85" spans="1:7" ht="36.75" customHeight="1">
      <c r="A85" s="29" t="s">
        <v>162</v>
      </c>
      <c r="B85" s="30" t="s">
        <v>31</v>
      </c>
      <c r="C85" s="79" t="s">
        <v>163</v>
      </c>
      <c r="D85" s="79"/>
      <c r="E85" s="80">
        <v>96100</v>
      </c>
      <c r="F85" s="80"/>
      <c r="G85" s="31">
        <v>67691.34</v>
      </c>
    </row>
    <row r="86" spans="1:7" ht="48.75" customHeight="1">
      <c r="A86" s="29" t="s">
        <v>164</v>
      </c>
      <c r="B86" s="30" t="s">
        <v>31</v>
      </c>
      <c r="C86" s="79" t="s">
        <v>165</v>
      </c>
      <c r="D86" s="79"/>
      <c r="E86" s="80">
        <v>96100</v>
      </c>
      <c r="F86" s="80"/>
      <c r="G86" s="31">
        <v>67691.34</v>
      </c>
    </row>
    <row r="87" spans="1:7" ht="12.75">
      <c r="A87" s="29" t="s">
        <v>166</v>
      </c>
      <c r="B87" s="30" t="s">
        <v>31</v>
      </c>
      <c r="C87" s="79" t="s">
        <v>167</v>
      </c>
      <c r="D87" s="79"/>
      <c r="E87" s="80">
        <v>1565000</v>
      </c>
      <c r="F87" s="80"/>
      <c r="G87" s="31">
        <v>1396200</v>
      </c>
    </row>
    <row r="88" spans="1:7" ht="73.5" customHeight="1">
      <c r="A88" s="29" t="s">
        <v>168</v>
      </c>
      <c r="B88" s="30" t="s">
        <v>31</v>
      </c>
      <c r="C88" s="79" t="s">
        <v>169</v>
      </c>
      <c r="D88" s="79"/>
      <c r="E88" s="80">
        <v>1565000</v>
      </c>
      <c r="F88" s="80"/>
      <c r="G88" s="31">
        <v>1396200</v>
      </c>
    </row>
    <row r="89" spans="1:7" ht="73.5" customHeight="1">
      <c r="A89" s="29" t="s">
        <v>170</v>
      </c>
      <c r="B89" s="30" t="s">
        <v>31</v>
      </c>
      <c r="C89" s="79" t="s">
        <v>171</v>
      </c>
      <c r="D89" s="79"/>
      <c r="E89" s="80">
        <v>1565000</v>
      </c>
      <c r="F89" s="80"/>
      <c r="G89" s="31">
        <v>1396200</v>
      </c>
    </row>
  </sheetData>
  <sheetProtection/>
  <mergeCells count="156">
    <mergeCell ref="C88:D88"/>
    <mergeCell ref="E88:F88"/>
    <mergeCell ref="C89:D89"/>
    <mergeCell ref="E89:F89"/>
    <mergeCell ref="C85:D85"/>
    <mergeCell ref="E85:F85"/>
    <mergeCell ref="C86:D86"/>
    <mergeCell ref="E86:F86"/>
    <mergeCell ref="C87:D87"/>
    <mergeCell ref="E87:F87"/>
    <mergeCell ref="C82:D82"/>
    <mergeCell ref="E82:F82"/>
    <mergeCell ref="C83:D83"/>
    <mergeCell ref="E83:F83"/>
    <mergeCell ref="C84:D84"/>
    <mergeCell ref="E84:F84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46" t="s">
        <v>172</v>
      </c>
      <c r="B2" s="46"/>
      <c r="C2" s="46"/>
      <c r="D2" s="46"/>
      <c r="E2" s="46"/>
      <c r="F2" s="1"/>
      <c r="G2" s="1"/>
      <c r="H2" s="6" t="s">
        <v>173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81" t="s">
        <v>23</v>
      </c>
      <c r="B4" s="70" t="s">
        <v>24</v>
      </c>
      <c r="C4" s="61" t="s">
        <v>174</v>
      </c>
      <c r="D4" s="62"/>
      <c r="E4" s="84" t="s">
        <v>26</v>
      </c>
      <c r="F4" s="87" t="s">
        <v>27</v>
      </c>
      <c r="G4" s="88"/>
      <c r="H4" s="89"/>
    </row>
    <row r="5" spans="1:8" ht="5.25" customHeight="1">
      <c r="A5" s="82"/>
      <c r="B5" s="71"/>
      <c r="C5" s="63"/>
      <c r="D5" s="64"/>
      <c r="E5" s="85"/>
      <c r="F5" s="90" t="s">
        <v>175</v>
      </c>
      <c r="G5" s="90" t="s">
        <v>176</v>
      </c>
      <c r="H5" s="91" t="s">
        <v>177</v>
      </c>
    </row>
    <row r="6" spans="1:8" ht="9" customHeight="1">
      <c r="A6" s="82"/>
      <c r="B6" s="71"/>
      <c r="C6" s="63"/>
      <c r="D6" s="64"/>
      <c r="E6" s="85"/>
      <c r="F6" s="85"/>
      <c r="G6" s="85"/>
      <c r="H6" s="53"/>
    </row>
    <row r="7" spans="1:8" ht="6" customHeight="1">
      <c r="A7" s="82"/>
      <c r="B7" s="71"/>
      <c r="C7" s="63"/>
      <c r="D7" s="64"/>
      <c r="E7" s="85"/>
      <c r="F7" s="85"/>
      <c r="G7" s="85"/>
      <c r="H7" s="53"/>
    </row>
    <row r="8" spans="1:8" ht="6" customHeight="1">
      <c r="A8" s="82"/>
      <c r="B8" s="71"/>
      <c r="C8" s="63"/>
      <c r="D8" s="64"/>
      <c r="E8" s="85"/>
      <c r="F8" s="85"/>
      <c r="G8" s="85"/>
      <c r="H8" s="53"/>
    </row>
    <row r="9" spans="1:8" ht="10.5" customHeight="1">
      <c r="A9" s="82"/>
      <c r="B9" s="71"/>
      <c r="C9" s="63"/>
      <c r="D9" s="64"/>
      <c r="E9" s="85"/>
      <c r="F9" s="85"/>
      <c r="G9" s="85"/>
      <c r="H9" s="53"/>
    </row>
    <row r="10" spans="1:8" ht="3.75" customHeight="1" hidden="1">
      <c r="A10" s="82"/>
      <c r="B10" s="71"/>
      <c r="C10" s="63"/>
      <c r="D10" s="64"/>
      <c r="E10" s="85"/>
      <c r="F10" s="18"/>
      <c r="G10" s="18"/>
      <c r="H10" s="34"/>
    </row>
    <row r="11" spans="1:8" ht="12.75" customHeight="1" hidden="1">
      <c r="A11" s="83"/>
      <c r="B11" s="72"/>
      <c r="C11" s="65"/>
      <c r="D11" s="66"/>
      <c r="E11" s="86"/>
      <c r="F11" s="19"/>
      <c r="G11" s="19"/>
      <c r="H11" s="35"/>
    </row>
    <row r="12" spans="1:8" ht="13.5" customHeight="1">
      <c r="A12" s="20">
        <v>1</v>
      </c>
      <c r="B12" s="21">
        <v>2</v>
      </c>
      <c r="C12" s="50">
        <v>3</v>
      </c>
      <c r="D12" s="51"/>
      <c r="E12" s="36" t="s">
        <v>28</v>
      </c>
      <c r="F12" s="23" t="s">
        <v>29</v>
      </c>
      <c r="G12" s="23" t="s">
        <v>178</v>
      </c>
      <c r="H12" s="24" t="s">
        <v>179</v>
      </c>
    </row>
    <row r="13" spans="1:8" ht="21" customHeight="1">
      <c r="A13" s="25" t="s">
        <v>180</v>
      </c>
      <c r="B13" s="26" t="s">
        <v>181</v>
      </c>
      <c r="C13" s="75" t="s">
        <v>32</v>
      </c>
      <c r="D13" s="76"/>
      <c r="E13" s="28">
        <v>11007337.5</v>
      </c>
      <c r="F13" s="27">
        <f>IF(IF(G13="-",0,G13)+IF(H13="-",0,H13)=0,"-",IF(G13="-",0,G13)+IF(H13="-",0,H13))</f>
        <v>8249121.32</v>
      </c>
      <c r="G13" s="27">
        <v>8249121.32</v>
      </c>
      <c r="H13" s="37" t="s">
        <v>46</v>
      </c>
    </row>
    <row r="14" spans="1:8" ht="12.75">
      <c r="A14" s="29" t="s">
        <v>34</v>
      </c>
      <c r="B14" s="30"/>
      <c r="C14" s="92"/>
      <c r="D14" s="93"/>
      <c r="E14" s="31"/>
      <c r="F14" s="38"/>
      <c r="G14" s="38"/>
      <c r="H14" s="39"/>
    </row>
    <row r="15" spans="1:8" ht="24" customHeight="1">
      <c r="A15" s="29" t="s">
        <v>16</v>
      </c>
      <c r="B15" s="30" t="s">
        <v>181</v>
      </c>
      <c r="C15" s="92" t="s">
        <v>182</v>
      </c>
      <c r="D15" s="93"/>
      <c r="E15" s="31">
        <v>11007337.5</v>
      </c>
      <c r="F15" s="38">
        <f aca="true" t="shared" si="0" ref="F15:F46">IF(IF(G15="-",0,G15)+IF(H15="-",0,H15)=0,"-",IF(G15="-",0,G15)+IF(H15="-",0,H15))</f>
        <v>8249121.32</v>
      </c>
      <c r="G15" s="38">
        <v>8249121.32</v>
      </c>
      <c r="H15" s="39" t="s">
        <v>46</v>
      </c>
    </row>
    <row r="16" spans="1:8" ht="12.75">
      <c r="A16" s="29" t="s">
        <v>183</v>
      </c>
      <c r="B16" s="30" t="s">
        <v>181</v>
      </c>
      <c r="C16" s="92" t="s">
        <v>184</v>
      </c>
      <c r="D16" s="93"/>
      <c r="E16" s="31">
        <v>6105363</v>
      </c>
      <c r="F16" s="38">
        <f t="shared" si="0"/>
        <v>4791495.4</v>
      </c>
      <c r="G16" s="38">
        <v>4791495.4</v>
      </c>
      <c r="H16" s="39" t="s">
        <v>46</v>
      </c>
    </row>
    <row r="17" spans="1:8" ht="61.5" customHeight="1">
      <c r="A17" s="25" t="s">
        <v>185</v>
      </c>
      <c r="B17" s="26" t="s">
        <v>181</v>
      </c>
      <c r="C17" s="75" t="s">
        <v>186</v>
      </c>
      <c r="D17" s="76"/>
      <c r="E17" s="28">
        <v>5731763.22</v>
      </c>
      <c r="F17" s="27">
        <f t="shared" si="0"/>
        <v>4434835.62</v>
      </c>
      <c r="G17" s="27">
        <v>4434835.62</v>
      </c>
      <c r="H17" s="37" t="s">
        <v>46</v>
      </c>
    </row>
    <row r="18" spans="1:8" ht="36.75" customHeight="1">
      <c r="A18" s="29" t="s">
        <v>187</v>
      </c>
      <c r="B18" s="30" t="s">
        <v>181</v>
      </c>
      <c r="C18" s="92" t="s">
        <v>188</v>
      </c>
      <c r="D18" s="93"/>
      <c r="E18" s="31">
        <v>1000</v>
      </c>
      <c r="F18" s="38" t="str">
        <f t="shared" si="0"/>
        <v>-</v>
      </c>
      <c r="G18" s="38" t="s">
        <v>46</v>
      </c>
      <c r="H18" s="39" t="s">
        <v>46</v>
      </c>
    </row>
    <row r="19" spans="1:8" ht="24" customHeight="1">
      <c r="A19" s="29" t="s">
        <v>189</v>
      </c>
      <c r="B19" s="30" t="s">
        <v>181</v>
      </c>
      <c r="C19" s="92" t="s">
        <v>190</v>
      </c>
      <c r="D19" s="93"/>
      <c r="E19" s="31">
        <v>1000</v>
      </c>
      <c r="F19" s="38" t="str">
        <f t="shared" si="0"/>
        <v>-</v>
      </c>
      <c r="G19" s="38" t="s">
        <v>46</v>
      </c>
      <c r="H19" s="39" t="s">
        <v>46</v>
      </c>
    </row>
    <row r="20" spans="1:8" ht="123" customHeight="1">
      <c r="A20" s="32" t="s">
        <v>191</v>
      </c>
      <c r="B20" s="30" t="s">
        <v>181</v>
      </c>
      <c r="C20" s="92" t="s">
        <v>192</v>
      </c>
      <c r="D20" s="93"/>
      <c r="E20" s="31">
        <v>1000</v>
      </c>
      <c r="F20" s="38" t="str">
        <f t="shared" si="0"/>
        <v>-</v>
      </c>
      <c r="G20" s="38" t="s">
        <v>46</v>
      </c>
      <c r="H20" s="39" t="s">
        <v>46</v>
      </c>
    </row>
    <row r="21" spans="1:8" ht="36.75" customHeight="1">
      <c r="A21" s="29" t="s">
        <v>193</v>
      </c>
      <c r="B21" s="30" t="s">
        <v>181</v>
      </c>
      <c r="C21" s="92" t="s">
        <v>194</v>
      </c>
      <c r="D21" s="93"/>
      <c r="E21" s="31">
        <v>1000</v>
      </c>
      <c r="F21" s="38" t="str">
        <f t="shared" si="0"/>
        <v>-</v>
      </c>
      <c r="G21" s="38" t="s">
        <v>46</v>
      </c>
      <c r="H21" s="39" t="s">
        <v>46</v>
      </c>
    </row>
    <row r="22" spans="1:8" ht="36.75" customHeight="1">
      <c r="A22" s="29" t="s">
        <v>195</v>
      </c>
      <c r="B22" s="30" t="s">
        <v>181</v>
      </c>
      <c r="C22" s="92" t="s">
        <v>196</v>
      </c>
      <c r="D22" s="93"/>
      <c r="E22" s="31">
        <v>1000</v>
      </c>
      <c r="F22" s="38" t="str">
        <f t="shared" si="0"/>
        <v>-</v>
      </c>
      <c r="G22" s="38" t="s">
        <v>46</v>
      </c>
      <c r="H22" s="39" t="s">
        <v>46</v>
      </c>
    </row>
    <row r="23" spans="1:8" ht="12.75">
      <c r="A23" s="29" t="s">
        <v>197</v>
      </c>
      <c r="B23" s="30" t="s">
        <v>181</v>
      </c>
      <c r="C23" s="92" t="s">
        <v>198</v>
      </c>
      <c r="D23" s="93"/>
      <c r="E23" s="31">
        <v>1000</v>
      </c>
      <c r="F23" s="38" t="str">
        <f t="shared" si="0"/>
        <v>-</v>
      </c>
      <c r="G23" s="38" t="s">
        <v>46</v>
      </c>
      <c r="H23" s="39" t="s">
        <v>46</v>
      </c>
    </row>
    <row r="24" spans="1:8" ht="48.75" customHeight="1">
      <c r="A24" s="29" t="s">
        <v>199</v>
      </c>
      <c r="B24" s="30" t="s">
        <v>181</v>
      </c>
      <c r="C24" s="92" t="s">
        <v>200</v>
      </c>
      <c r="D24" s="93"/>
      <c r="E24" s="31">
        <v>5000</v>
      </c>
      <c r="F24" s="38" t="str">
        <f t="shared" si="0"/>
        <v>-</v>
      </c>
      <c r="G24" s="38" t="s">
        <v>46</v>
      </c>
      <c r="H24" s="39" t="s">
        <v>46</v>
      </c>
    </row>
    <row r="25" spans="1:8" ht="36.75" customHeight="1">
      <c r="A25" s="29" t="s">
        <v>201</v>
      </c>
      <c r="B25" s="30" t="s">
        <v>181</v>
      </c>
      <c r="C25" s="92" t="s">
        <v>202</v>
      </c>
      <c r="D25" s="93"/>
      <c r="E25" s="31">
        <v>5000</v>
      </c>
      <c r="F25" s="38" t="str">
        <f t="shared" si="0"/>
        <v>-</v>
      </c>
      <c r="G25" s="38" t="s">
        <v>46</v>
      </c>
      <c r="H25" s="39" t="s">
        <v>46</v>
      </c>
    </row>
    <row r="26" spans="1:8" ht="135" customHeight="1">
      <c r="A26" s="32" t="s">
        <v>203</v>
      </c>
      <c r="B26" s="30" t="s">
        <v>181</v>
      </c>
      <c r="C26" s="92" t="s">
        <v>204</v>
      </c>
      <c r="D26" s="93"/>
      <c r="E26" s="31">
        <v>5000</v>
      </c>
      <c r="F26" s="38" t="str">
        <f t="shared" si="0"/>
        <v>-</v>
      </c>
      <c r="G26" s="38" t="s">
        <v>46</v>
      </c>
      <c r="H26" s="39" t="s">
        <v>46</v>
      </c>
    </row>
    <row r="27" spans="1:8" ht="36.75" customHeight="1">
      <c r="A27" s="29" t="s">
        <v>193</v>
      </c>
      <c r="B27" s="30" t="s">
        <v>181</v>
      </c>
      <c r="C27" s="92" t="s">
        <v>205</v>
      </c>
      <c r="D27" s="93"/>
      <c r="E27" s="31">
        <v>5000</v>
      </c>
      <c r="F27" s="38" t="str">
        <f t="shared" si="0"/>
        <v>-</v>
      </c>
      <c r="G27" s="38" t="s">
        <v>46</v>
      </c>
      <c r="H27" s="39" t="s">
        <v>46</v>
      </c>
    </row>
    <row r="28" spans="1:8" ht="36.75" customHeight="1">
      <c r="A28" s="29" t="s">
        <v>195</v>
      </c>
      <c r="B28" s="30" t="s">
        <v>181</v>
      </c>
      <c r="C28" s="92" t="s">
        <v>206</v>
      </c>
      <c r="D28" s="93"/>
      <c r="E28" s="31">
        <v>5000</v>
      </c>
      <c r="F28" s="38" t="str">
        <f t="shared" si="0"/>
        <v>-</v>
      </c>
      <c r="G28" s="38" t="s">
        <v>46</v>
      </c>
      <c r="H28" s="39" t="s">
        <v>46</v>
      </c>
    </row>
    <row r="29" spans="1:8" ht="12.75">
      <c r="A29" s="29" t="s">
        <v>197</v>
      </c>
      <c r="B29" s="30" t="s">
        <v>181</v>
      </c>
      <c r="C29" s="92" t="s">
        <v>207</v>
      </c>
      <c r="D29" s="93"/>
      <c r="E29" s="31">
        <v>5000</v>
      </c>
      <c r="F29" s="38" t="str">
        <f t="shared" si="0"/>
        <v>-</v>
      </c>
      <c r="G29" s="38" t="s">
        <v>46</v>
      </c>
      <c r="H29" s="39" t="s">
        <v>46</v>
      </c>
    </row>
    <row r="30" spans="1:8" ht="12.75">
      <c r="A30" s="29"/>
      <c r="B30" s="30" t="s">
        <v>181</v>
      </c>
      <c r="C30" s="92" t="s">
        <v>208</v>
      </c>
      <c r="D30" s="93"/>
      <c r="E30" s="31">
        <v>5725563.22</v>
      </c>
      <c r="F30" s="38">
        <f t="shared" si="0"/>
        <v>4434635.62</v>
      </c>
      <c r="G30" s="38">
        <v>4434635.62</v>
      </c>
      <c r="H30" s="39" t="s">
        <v>46</v>
      </c>
    </row>
    <row r="31" spans="1:8" ht="36.75" customHeight="1">
      <c r="A31" s="29" t="s">
        <v>209</v>
      </c>
      <c r="B31" s="30" t="s">
        <v>181</v>
      </c>
      <c r="C31" s="92" t="s">
        <v>210</v>
      </c>
      <c r="D31" s="93"/>
      <c r="E31" s="31">
        <v>1051600</v>
      </c>
      <c r="F31" s="38">
        <f t="shared" si="0"/>
        <v>868728.22</v>
      </c>
      <c r="G31" s="38">
        <v>868728.22</v>
      </c>
      <c r="H31" s="39" t="s">
        <v>46</v>
      </c>
    </row>
    <row r="32" spans="1:8" ht="24" customHeight="1">
      <c r="A32" s="29" t="s">
        <v>211</v>
      </c>
      <c r="B32" s="30" t="s">
        <v>181</v>
      </c>
      <c r="C32" s="92" t="s">
        <v>212</v>
      </c>
      <c r="D32" s="93"/>
      <c r="E32" s="31">
        <v>1051600</v>
      </c>
      <c r="F32" s="38">
        <f t="shared" si="0"/>
        <v>868728.22</v>
      </c>
      <c r="G32" s="38">
        <v>868728.22</v>
      </c>
      <c r="H32" s="39" t="s">
        <v>46</v>
      </c>
    </row>
    <row r="33" spans="1:8" ht="98.25" customHeight="1">
      <c r="A33" s="32" t="s">
        <v>213</v>
      </c>
      <c r="B33" s="30" t="s">
        <v>181</v>
      </c>
      <c r="C33" s="92" t="s">
        <v>214</v>
      </c>
      <c r="D33" s="93"/>
      <c r="E33" s="31">
        <v>996100</v>
      </c>
      <c r="F33" s="38">
        <f t="shared" si="0"/>
        <v>827558.62</v>
      </c>
      <c r="G33" s="38">
        <v>827558.62</v>
      </c>
      <c r="H33" s="39" t="s">
        <v>46</v>
      </c>
    </row>
    <row r="34" spans="1:8" ht="73.5" customHeight="1">
      <c r="A34" s="29" t="s">
        <v>215</v>
      </c>
      <c r="B34" s="30" t="s">
        <v>181</v>
      </c>
      <c r="C34" s="92" t="s">
        <v>216</v>
      </c>
      <c r="D34" s="93"/>
      <c r="E34" s="31">
        <v>996100</v>
      </c>
      <c r="F34" s="38">
        <f t="shared" si="0"/>
        <v>827558.62</v>
      </c>
      <c r="G34" s="38">
        <v>827558.62</v>
      </c>
      <c r="H34" s="39" t="s">
        <v>46</v>
      </c>
    </row>
    <row r="35" spans="1:8" ht="24" customHeight="1">
      <c r="A35" s="29" t="s">
        <v>217</v>
      </c>
      <c r="B35" s="30" t="s">
        <v>181</v>
      </c>
      <c r="C35" s="92" t="s">
        <v>218</v>
      </c>
      <c r="D35" s="93"/>
      <c r="E35" s="31">
        <v>996100</v>
      </c>
      <c r="F35" s="38">
        <f t="shared" si="0"/>
        <v>827558.62</v>
      </c>
      <c r="G35" s="38">
        <v>827558.62</v>
      </c>
      <c r="H35" s="39" t="s">
        <v>46</v>
      </c>
    </row>
    <row r="36" spans="1:8" ht="24" customHeight="1">
      <c r="A36" s="29" t="s">
        <v>219</v>
      </c>
      <c r="B36" s="30" t="s">
        <v>181</v>
      </c>
      <c r="C36" s="92" t="s">
        <v>220</v>
      </c>
      <c r="D36" s="93"/>
      <c r="E36" s="31">
        <v>769600</v>
      </c>
      <c r="F36" s="38">
        <f t="shared" si="0"/>
        <v>643746.92</v>
      </c>
      <c r="G36" s="38">
        <v>643746.92</v>
      </c>
      <c r="H36" s="39" t="s">
        <v>46</v>
      </c>
    </row>
    <row r="37" spans="1:8" ht="48.75" customHeight="1">
      <c r="A37" s="29" t="s">
        <v>221</v>
      </c>
      <c r="B37" s="30" t="s">
        <v>181</v>
      </c>
      <c r="C37" s="92" t="s">
        <v>222</v>
      </c>
      <c r="D37" s="93"/>
      <c r="E37" s="31">
        <v>226500</v>
      </c>
      <c r="F37" s="38">
        <f t="shared" si="0"/>
        <v>183811.7</v>
      </c>
      <c r="G37" s="38">
        <v>183811.7</v>
      </c>
      <c r="H37" s="39" t="s">
        <v>46</v>
      </c>
    </row>
    <row r="38" spans="1:8" ht="73.5" customHeight="1">
      <c r="A38" s="29" t="s">
        <v>223</v>
      </c>
      <c r="B38" s="30" t="s">
        <v>181</v>
      </c>
      <c r="C38" s="92" t="s">
        <v>224</v>
      </c>
      <c r="D38" s="93"/>
      <c r="E38" s="31">
        <v>55500</v>
      </c>
      <c r="F38" s="38">
        <f t="shared" si="0"/>
        <v>41169.6</v>
      </c>
      <c r="G38" s="38">
        <v>41169.6</v>
      </c>
      <c r="H38" s="39" t="s">
        <v>46</v>
      </c>
    </row>
    <row r="39" spans="1:8" ht="73.5" customHeight="1">
      <c r="A39" s="29" t="s">
        <v>215</v>
      </c>
      <c r="B39" s="30" t="s">
        <v>181</v>
      </c>
      <c r="C39" s="92" t="s">
        <v>225</v>
      </c>
      <c r="D39" s="93"/>
      <c r="E39" s="31">
        <v>55500</v>
      </c>
      <c r="F39" s="38">
        <f t="shared" si="0"/>
        <v>41169.6</v>
      </c>
      <c r="G39" s="38">
        <v>41169.6</v>
      </c>
      <c r="H39" s="39" t="s">
        <v>46</v>
      </c>
    </row>
    <row r="40" spans="1:8" ht="24" customHeight="1">
      <c r="A40" s="29" t="s">
        <v>217</v>
      </c>
      <c r="B40" s="30" t="s">
        <v>181</v>
      </c>
      <c r="C40" s="92" t="s">
        <v>226</v>
      </c>
      <c r="D40" s="93"/>
      <c r="E40" s="31">
        <v>55500</v>
      </c>
      <c r="F40" s="38">
        <f t="shared" si="0"/>
        <v>41169.6</v>
      </c>
      <c r="G40" s="38">
        <v>41169.6</v>
      </c>
      <c r="H40" s="39" t="s">
        <v>46</v>
      </c>
    </row>
    <row r="41" spans="1:8" ht="36.75" customHeight="1">
      <c r="A41" s="29" t="s">
        <v>227</v>
      </c>
      <c r="B41" s="30" t="s">
        <v>181</v>
      </c>
      <c r="C41" s="92" t="s">
        <v>228</v>
      </c>
      <c r="D41" s="93"/>
      <c r="E41" s="31">
        <v>55500</v>
      </c>
      <c r="F41" s="38">
        <f t="shared" si="0"/>
        <v>41169.6</v>
      </c>
      <c r="G41" s="38">
        <v>41169.6</v>
      </c>
      <c r="H41" s="39" t="s">
        <v>46</v>
      </c>
    </row>
    <row r="42" spans="1:8" ht="36.75" customHeight="1">
      <c r="A42" s="29" t="s">
        <v>229</v>
      </c>
      <c r="B42" s="30" t="s">
        <v>181</v>
      </c>
      <c r="C42" s="92" t="s">
        <v>230</v>
      </c>
      <c r="D42" s="93"/>
      <c r="E42" s="31">
        <v>4673963.22</v>
      </c>
      <c r="F42" s="38">
        <f t="shared" si="0"/>
        <v>3565907.4</v>
      </c>
      <c r="G42" s="38">
        <v>3565907.4</v>
      </c>
      <c r="H42" s="39" t="s">
        <v>46</v>
      </c>
    </row>
    <row r="43" spans="1:8" ht="24" customHeight="1">
      <c r="A43" s="29" t="s">
        <v>231</v>
      </c>
      <c r="B43" s="30" t="s">
        <v>181</v>
      </c>
      <c r="C43" s="92" t="s">
        <v>232</v>
      </c>
      <c r="D43" s="93"/>
      <c r="E43" s="31">
        <v>4673763.22</v>
      </c>
      <c r="F43" s="38">
        <f t="shared" si="0"/>
        <v>3565707.4</v>
      </c>
      <c r="G43" s="38">
        <v>3565707.4</v>
      </c>
      <c r="H43" s="39" t="s">
        <v>46</v>
      </c>
    </row>
    <row r="44" spans="1:8" ht="85.5" customHeight="1">
      <c r="A44" s="29" t="s">
        <v>233</v>
      </c>
      <c r="B44" s="30" t="s">
        <v>181</v>
      </c>
      <c r="C44" s="92" t="s">
        <v>234</v>
      </c>
      <c r="D44" s="93"/>
      <c r="E44" s="31">
        <v>3619200</v>
      </c>
      <c r="F44" s="38">
        <f t="shared" si="0"/>
        <v>2769390.12</v>
      </c>
      <c r="G44" s="38">
        <v>2769390.12</v>
      </c>
      <c r="H44" s="39" t="s">
        <v>46</v>
      </c>
    </row>
    <row r="45" spans="1:8" ht="73.5" customHeight="1">
      <c r="A45" s="29" t="s">
        <v>215</v>
      </c>
      <c r="B45" s="30" t="s">
        <v>181</v>
      </c>
      <c r="C45" s="92" t="s">
        <v>235</v>
      </c>
      <c r="D45" s="93"/>
      <c r="E45" s="31">
        <v>3619200</v>
      </c>
      <c r="F45" s="38">
        <f t="shared" si="0"/>
        <v>2769390.12</v>
      </c>
      <c r="G45" s="38">
        <v>2769390.12</v>
      </c>
      <c r="H45" s="39" t="s">
        <v>46</v>
      </c>
    </row>
    <row r="46" spans="1:8" ht="24" customHeight="1">
      <c r="A46" s="29" t="s">
        <v>217</v>
      </c>
      <c r="B46" s="30" t="s">
        <v>181</v>
      </c>
      <c r="C46" s="92" t="s">
        <v>236</v>
      </c>
      <c r="D46" s="93"/>
      <c r="E46" s="31">
        <v>3619200</v>
      </c>
      <c r="F46" s="38">
        <f t="shared" si="0"/>
        <v>2769390.12</v>
      </c>
      <c r="G46" s="38">
        <v>2769390.12</v>
      </c>
      <c r="H46" s="39" t="s">
        <v>46</v>
      </c>
    </row>
    <row r="47" spans="1:8" ht="24" customHeight="1">
      <c r="A47" s="29" t="s">
        <v>219</v>
      </c>
      <c r="B47" s="30" t="s">
        <v>181</v>
      </c>
      <c r="C47" s="92" t="s">
        <v>237</v>
      </c>
      <c r="D47" s="93"/>
      <c r="E47" s="31">
        <v>2797300</v>
      </c>
      <c r="F47" s="38">
        <f aca="true" t="shared" si="1" ref="F47:F78">IF(IF(G47="-",0,G47)+IF(H47="-",0,H47)=0,"-",IF(G47="-",0,G47)+IF(H47="-",0,H47))</f>
        <v>2153493.39</v>
      </c>
      <c r="G47" s="38">
        <v>2153493.39</v>
      </c>
      <c r="H47" s="39" t="s">
        <v>46</v>
      </c>
    </row>
    <row r="48" spans="1:8" ht="48.75" customHeight="1">
      <c r="A48" s="29" t="s">
        <v>221</v>
      </c>
      <c r="B48" s="30" t="s">
        <v>181</v>
      </c>
      <c r="C48" s="92" t="s">
        <v>238</v>
      </c>
      <c r="D48" s="93"/>
      <c r="E48" s="31">
        <v>821900</v>
      </c>
      <c r="F48" s="38">
        <f t="shared" si="1"/>
        <v>615896.73</v>
      </c>
      <c r="G48" s="38">
        <v>615896.73</v>
      </c>
      <c r="H48" s="39" t="s">
        <v>46</v>
      </c>
    </row>
    <row r="49" spans="1:8" ht="73.5" customHeight="1">
      <c r="A49" s="29" t="s">
        <v>239</v>
      </c>
      <c r="B49" s="30" t="s">
        <v>181</v>
      </c>
      <c r="C49" s="92" t="s">
        <v>240</v>
      </c>
      <c r="D49" s="93"/>
      <c r="E49" s="31">
        <v>1007063.22</v>
      </c>
      <c r="F49" s="38">
        <f t="shared" si="1"/>
        <v>765402.28</v>
      </c>
      <c r="G49" s="38">
        <v>765402.28</v>
      </c>
      <c r="H49" s="39" t="s">
        <v>46</v>
      </c>
    </row>
    <row r="50" spans="1:8" ht="73.5" customHeight="1">
      <c r="A50" s="29" t="s">
        <v>215</v>
      </c>
      <c r="B50" s="30" t="s">
        <v>181</v>
      </c>
      <c r="C50" s="92" t="s">
        <v>241</v>
      </c>
      <c r="D50" s="93"/>
      <c r="E50" s="31">
        <v>176400</v>
      </c>
      <c r="F50" s="38">
        <f t="shared" si="1"/>
        <v>130924.8</v>
      </c>
      <c r="G50" s="38">
        <v>130924.8</v>
      </c>
      <c r="H50" s="39" t="s">
        <v>46</v>
      </c>
    </row>
    <row r="51" spans="1:8" ht="24" customHeight="1">
      <c r="A51" s="29" t="s">
        <v>217</v>
      </c>
      <c r="B51" s="30" t="s">
        <v>181</v>
      </c>
      <c r="C51" s="92" t="s">
        <v>242</v>
      </c>
      <c r="D51" s="93"/>
      <c r="E51" s="31">
        <v>176400</v>
      </c>
      <c r="F51" s="38">
        <f t="shared" si="1"/>
        <v>130924.8</v>
      </c>
      <c r="G51" s="38">
        <v>130924.8</v>
      </c>
      <c r="H51" s="39" t="s">
        <v>46</v>
      </c>
    </row>
    <row r="52" spans="1:8" ht="36.75" customHeight="1">
      <c r="A52" s="29" t="s">
        <v>227</v>
      </c>
      <c r="B52" s="30" t="s">
        <v>181</v>
      </c>
      <c r="C52" s="92" t="s">
        <v>243</v>
      </c>
      <c r="D52" s="93"/>
      <c r="E52" s="31">
        <v>176400</v>
      </c>
      <c r="F52" s="38">
        <f t="shared" si="1"/>
        <v>130924.8</v>
      </c>
      <c r="G52" s="38">
        <v>130924.8</v>
      </c>
      <c r="H52" s="39" t="s">
        <v>46</v>
      </c>
    </row>
    <row r="53" spans="1:8" ht="36.75" customHeight="1">
      <c r="A53" s="29" t="s">
        <v>193</v>
      </c>
      <c r="B53" s="30" t="s">
        <v>181</v>
      </c>
      <c r="C53" s="92" t="s">
        <v>244</v>
      </c>
      <c r="D53" s="93"/>
      <c r="E53" s="31">
        <v>830663.22</v>
      </c>
      <c r="F53" s="38">
        <f t="shared" si="1"/>
        <v>634477.48</v>
      </c>
      <c r="G53" s="38">
        <v>634477.48</v>
      </c>
      <c r="H53" s="39" t="s">
        <v>46</v>
      </c>
    </row>
    <row r="54" spans="1:8" ht="36.75" customHeight="1">
      <c r="A54" s="29" t="s">
        <v>195</v>
      </c>
      <c r="B54" s="30" t="s">
        <v>181</v>
      </c>
      <c r="C54" s="92" t="s">
        <v>245</v>
      </c>
      <c r="D54" s="93"/>
      <c r="E54" s="31">
        <v>830663.22</v>
      </c>
      <c r="F54" s="38">
        <f t="shared" si="1"/>
        <v>634477.48</v>
      </c>
      <c r="G54" s="38">
        <v>634477.48</v>
      </c>
      <c r="H54" s="39" t="s">
        <v>46</v>
      </c>
    </row>
    <row r="55" spans="1:8" ht="12.75">
      <c r="A55" s="29" t="s">
        <v>197</v>
      </c>
      <c r="B55" s="30" t="s">
        <v>181</v>
      </c>
      <c r="C55" s="92" t="s">
        <v>246</v>
      </c>
      <c r="D55" s="93"/>
      <c r="E55" s="31">
        <v>616763.22</v>
      </c>
      <c r="F55" s="38">
        <f t="shared" si="1"/>
        <v>462146.29</v>
      </c>
      <c r="G55" s="38">
        <v>462146.29</v>
      </c>
      <c r="H55" s="39" t="s">
        <v>46</v>
      </c>
    </row>
    <row r="56" spans="1:8" ht="12.75">
      <c r="A56" s="29" t="s">
        <v>247</v>
      </c>
      <c r="B56" s="30" t="s">
        <v>181</v>
      </c>
      <c r="C56" s="92" t="s">
        <v>248</v>
      </c>
      <c r="D56" s="93"/>
      <c r="E56" s="31">
        <v>213900</v>
      </c>
      <c r="F56" s="38">
        <f t="shared" si="1"/>
        <v>172331.19</v>
      </c>
      <c r="G56" s="38">
        <v>172331.19</v>
      </c>
      <c r="H56" s="39" t="s">
        <v>46</v>
      </c>
    </row>
    <row r="57" spans="1:8" ht="61.5" customHeight="1">
      <c r="A57" s="29" t="s">
        <v>249</v>
      </c>
      <c r="B57" s="30" t="s">
        <v>181</v>
      </c>
      <c r="C57" s="92" t="s">
        <v>250</v>
      </c>
      <c r="D57" s="93"/>
      <c r="E57" s="31">
        <v>14400</v>
      </c>
      <c r="F57" s="38">
        <f t="shared" si="1"/>
        <v>14400</v>
      </c>
      <c r="G57" s="38">
        <v>14400</v>
      </c>
      <c r="H57" s="39" t="s">
        <v>46</v>
      </c>
    </row>
    <row r="58" spans="1:8" ht="36.75" customHeight="1">
      <c r="A58" s="29" t="s">
        <v>193</v>
      </c>
      <c r="B58" s="30" t="s">
        <v>181</v>
      </c>
      <c r="C58" s="92" t="s">
        <v>251</v>
      </c>
      <c r="D58" s="93"/>
      <c r="E58" s="31">
        <v>14400</v>
      </c>
      <c r="F58" s="38">
        <f t="shared" si="1"/>
        <v>14400</v>
      </c>
      <c r="G58" s="38">
        <v>14400</v>
      </c>
      <c r="H58" s="39" t="s">
        <v>46</v>
      </c>
    </row>
    <row r="59" spans="1:8" ht="36.75" customHeight="1">
      <c r="A59" s="29" t="s">
        <v>195</v>
      </c>
      <c r="B59" s="30" t="s">
        <v>181</v>
      </c>
      <c r="C59" s="92" t="s">
        <v>252</v>
      </c>
      <c r="D59" s="93"/>
      <c r="E59" s="31">
        <v>14400</v>
      </c>
      <c r="F59" s="38">
        <f t="shared" si="1"/>
        <v>14400</v>
      </c>
      <c r="G59" s="38">
        <v>14400</v>
      </c>
      <c r="H59" s="39" t="s">
        <v>46</v>
      </c>
    </row>
    <row r="60" spans="1:8" ht="12.75">
      <c r="A60" s="29" t="s">
        <v>197</v>
      </c>
      <c r="B60" s="30" t="s">
        <v>181</v>
      </c>
      <c r="C60" s="92" t="s">
        <v>253</v>
      </c>
      <c r="D60" s="93"/>
      <c r="E60" s="31">
        <v>14400</v>
      </c>
      <c r="F60" s="38">
        <f t="shared" si="1"/>
        <v>14400</v>
      </c>
      <c r="G60" s="38">
        <v>14400</v>
      </c>
      <c r="H60" s="39" t="s">
        <v>46</v>
      </c>
    </row>
    <row r="61" spans="1:8" ht="48.75" customHeight="1">
      <c r="A61" s="29" t="s">
        <v>254</v>
      </c>
      <c r="B61" s="30" t="s">
        <v>181</v>
      </c>
      <c r="C61" s="92" t="s">
        <v>255</v>
      </c>
      <c r="D61" s="93"/>
      <c r="E61" s="31">
        <v>33100</v>
      </c>
      <c r="F61" s="38">
        <f t="shared" si="1"/>
        <v>16515</v>
      </c>
      <c r="G61" s="38">
        <v>16515</v>
      </c>
      <c r="H61" s="39" t="s">
        <v>46</v>
      </c>
    </row>
    <row r="62" spans="1:8" ht="12.75">
      <c r="A62" s="29" t="s">
        <v>256</v>
      </c>
      <c r="B62" s="30" t="s">
        <v>181</v>
      </c>
      <c r="C62" s="92" t="s">
        <v>257</v>
      </c>
      <c r="D62" s="93"/>
      <c r="E62" s="31">
        <v>33100</v>
      </c>
      <c r="F62" s="38">
        <f t="shared" si="1"/>
        <v>16515</v>
      </c>
      <c r="G62" s="38">
        <v>16515</v>
      </c>
      <c r="H62" s="39" t="s">
        <v>46</v>
      </c>
    </row>
    <row r="63" spans="1:8" ht="12.75">
      <c r="A63" s="29" t="s">
        <v>258</v>
      </c>
      <c r="B63" s="30" t="s">
        <v>181</v>
      </c>
      <c r="C63" s="92" t="s">
        <v>259</v>
      </c>
      <c r="D63" s="93"/>
      <c r="E63" s="31">
        <v>33100</v>
      </c>
      <c r="F63" s="38">
        <f t="shared" si="1"/>
        <v>16515</v>
      </c>
      <c r="G63" s="38">
        <v>16515</v>
      </c>
      <c r="H63" s="39" t="s">
        <v>46</v>
      </c>
    </row>
    <row r="64" spans="1:8" ht="24" customHeight="1">
      <c r="A64" s="29" t="s">
        <v>260</v>
      </c>
      <c r="B64" s="30" t="s">
        <v>181</v>
      </c>
      <c r="C64" s="92" t="s">
        <v>261</v>
      </c>
      <c r="D64" s="93"/>
      <c r="E64" s="31">
        <v>27100</v>
      </c>
      <c r="F64" s="38">
        <f t="shared" si="1"/>
        <v>16515</v>
      </c>
      <c r="G64" s="38">
        <v>16515</v>
      </c>
      <c r="H64" s="39" t="s">
        <v>46</v>
      </c>
    </row>
    <row r="65" spans="1:8" ht="12.75">
      <c r="A65" s="29" t="s">
        <v>262</v>
      </c>
      <c r="B65" s="30" t="s">
        <v>181</v>
      </c>
      <c r="C65" s="92" t="s">
        <v>263</v>
      </c>
      <c r="D65" s="93"/>
      <c r="E65" s="31">
        <v>6000</v>
      </c>
      <c r="F65" s="38" t="str">
        <f t="shared" si="1"/>
        <v>-</v>
      </c>
      <c r="G65" s="38" t="s">
        <v>46</v>
      </c>
      <c r="H65" s="39" t="s">
        <v>46</v>
      </c>
    </row>
    <row r="66" spans="1:8" ht="12.75">
      <c r="A66" s="29" t="s">
        <v>264</v>
      </c>
      <c r="B66" s="30" t="s">
        <v>181</v>
      </c>
      <c r="C66" s="92" t="s">
        <v>265</v>
      </c>
      <c r="D66" s="93"/>
      <c r="E66" s="31">
        <v>200</v>
      </c>
      <c r="F66" s="38">
        <f t="shared" si="1"/>
        <v>200</v>
      </c>
      <c r="G66" s="38">
        <v>200</v>
      </c>
      <c r="H66" s="39" t="s">
        <v>46</v>
      </c>
    </row>
    <row r="67" spans="1:8" ht="123" customHeight="1">
      <c r="A67" s="32" t="s">
        <v>266</v>
      </c>
      <c r="B67" s="30" t="s">
        <v>181</v>
      </c>
      <c r="C67" s="92" t="s">
        <v>267</v>
      </c>
      <c r="D67" s="93"/>
      <c r="E67" s="31">
        <v>200</v>
      </c>
      <c r="F67" s="38">
        <f t="shared" si="1"/>
        <v>200</v>
      </c>
      <c r="G67" s="38">
        <v>200</v>
      </c>
      <c r="H67" s="39" t="s">
        <v>46</v>
      </c>
    </row>
    <row r="68" spans="1:8" ht="36.75" customHeight="1">
      <c r="A68" s="29" t="s">
        <v>193</v>
      </c>
      <c r="B68" s="30" t="s">
        <v>181</v>
      </c>
      <c r="C68" s="92" t="s">
        <v>268</v>
      </c>
      <c r="D68" s="93"/>
      <c r="E68" s="31">
        <v>200</v>
      </c>
      <c r="F68" s="38">
        <f t="shared" si="1"/>
        <v>200</v>
      </c>
      <c r="G68" s="38">
        <v>200</v>
      </c>
      <c r="H68" s="39" t="s">
        <v>46</v>
      </c>
    </row>
    <row r="69" spans="1:8" ht="36.75" customHeight="1">
      <c r="A69" s="29" t="s">
        <v>195</v>
      </c>
      <c r="B69" s="30" t="s">
        <v>181</v>
      </c>
      <c r="C69" s="92" t="s">
        <v>269</v>
      </c>
      <c r="D69" s="93"/>
      <c r="E69" s="31">
        <v>200</v>
      </c>
      <c r="F69" s="38">
        <f t="shared" si="1"/>
        <v>200</v>
      </c>
      <c r="G69" s="38">
        <v>200</v>
      </c>
      <c r="H69" s="39" t="s">
        <v>46</v>
      </c>
    </row>
    <row r="70" spans="1:8" ht="12.75">
      <c r="A70" s="29" t="s">
        <v>197</v>
      </c>
      <c r="B70" s="30" t="s">
        <v>181</v>
      </c>
      <c r="C70" s="92" t="s">
        <v>270</v>
      </c>
      <c r="D70" s="93"/>
      <c r="E70" s="31">
        <v>200</v>
      </c>
      <c r="F70" s="38">
        <f t="shared" si="1"/>
        <v>200</v>
      </c>
      <c r="G70" s="38">
        <v>200</v>
      </c>
      <c r="H70" s="39" t="s">
        <v>46</v>
      </c>
    </row>
    <row r="71" spans="1:8" ht="12.75">
      <c r="A71" s="29"/>
      <c r="B71" s="30" t="s">
        <v>181</v>
      </c>
      <c r="C71" s="92" t="s">
        <v>271</v>
      </c>
      <c r="D71" s="93"/>
      <c r="E71" s="31">
        <v>200</v>
      </c>
      <c r="F71" s="38">
        <f t="shared" si="1"/>
        <v>200</v>
      </c>
      <c r="G71" s="38">
        <v>200</v>
      </c>
      <c r="H71" s="39" t="s">
        <v>46</v>
      </c>
    </row>
    <row r="72" spans="1:8" ht="36.75" customHeight="1">
      <c r="A72" s="29" t="s">
        <v>272</v>
      </c>
      <c r="B72" s="30" t="s">
        <v>181</v>
      </c>
      <c r="C72" s="92" t="s">
        <v>273</v>
      </c>
      <c r="D72" s="93"/>
      <c r="E72" s="31">
        <v>200</v>
      </c>
      <c r="F72" s="38">
        <f t="shared" si="1"/>
        <v>200</v>
      </c>
      <c r="G72" s="38">
        <v>200</v>
      </c>
      <c r="H72" s="39" t="s">
        <v>46</v>
      </c>
    </row>
    <row r="73" spans="1:8" ht="12.75">
      <c r="A73" s="29" t="s">
        <v>264</v>
      </c>
      <c r="B73" s="30" t="s">
        <v>181</v>
      </c>
      <c r="C73" s="92" t="s">
        <v>274</v>
      </c>
      <c r="D73" s="93"/>
      <c r="E73" s="31">
        <v>200</v>
      </c>
      <c r="F73" s="38">
        <f t="shared" si="1"/>
        <v>200</v>
      </c>
      <c r="G73" s="38">
        <v>200</v>
      </c>
      <c r="H73" s="39" t="s">
        <v>46</v>
      </c>
    </row>
    <row r="74" spans="1:8" ht="123" customHeight="1">
      <c r="A74" s="32" t="s">
        <v>275</v>
      </c>
      <c r="B74" s="30" t="s">
        <v>181</v>
      </c>
      <c r="C74" s="92" t="s">
        <v>276</v>
      </c>
      <c r="D74" s="93"/>
      <c r="E74" s="31">
        <v>200</v>
      </c>
      <c r="F74" s="38">
        <f t="shared" si="1"/>
        <v>200</v>
      </c>
      <c r="G74" s="38">
        <v>200</v>
      </c>
      <c r="H74" s="39" t="s">
        <v>46</v>
      </c>
    </row>
    <row r="75" spans="1:8" ht="12.75">
      <c r="A75" s="29" t="s">
        <v>277</v>
      </c>
      <c r="B75" s="30" t="s">
        <v>181</v>
      </c>
      <c r="C75" s="92" t="s">
        <v>278</v>
      </c>
      <c r="D75" s="93"/>
      <c r="E75" s="31">
        <v>200</v>
      </c>
      <c r="F75" s="38">
        <f t="shared" si="1"/>
        <v>200</v>
      </c>
      <c r="G75" s="38">
        <v>200</v>
      </c>
      <c r="H75" s="39" t="s">
        <v>46</v>
      </c>
    </row>
    <row r="76" spans="1:8" ht="12.75">
      <c r="A76" s="29" t="s">
        <v>166</v>
      </c>
      <c r="B76" s="30" t="s">
        <v>181</v>
      </c>
      <c r="C76" s="92" t="s">
        <v>279</v>
      </c>
      <c r="D76" s="93"/>
      <c r="E76" s="31">
        <v>200</v>
      </c>
      <c r="F76" s="38">
        <f t="shared" si="1"/>
        <v>200</v>
      </c>
      <c r="G76" s="38">
        <v>200</v>
      </c>
      <c r="H76" s="39" t="s">
        <v>46</v>
      </c>
    </row>
    <row r="77" spans="1:8" ht="48.75" customHeight="1">
      <c r="A77" s="25" t="s">
        <v>280</v>
      </c>
      <c r="B77" s="26" t="s">
        <v>181</v>
      </c>
      <c r="C77" s="75" t="s">
        <v>281</v>
      </c>
      <c r="D77" s="76"/>
      <c r="E77" s="28">
        <v>23300</v>
      </c>
      <c r="F77" s="27">
        <f t="shared" si="1"/>
        <v>23300</v>
      </c>
      <c r="G77" s="27">
        <v>23300</v>
      </c>
      <c r="H77" s="37" t="s">
        <v>46</v>
      </c>
    </row>
    <row r="78" spans="1:8" ht="12.75">
      <c r="A78" s="29"/>
      <c r="B78" s="30" t="s">
        <v>181</v>
      </c>
      <c r="C78" s="92" t="s">
        <v>282</v>
      </c>
      <c r="D78" s="93"/>
      <c r="E78" s="31">
        <v>23300</v>
      </c>
      <c r="F78" s="38">
        <f t="shared" si="1"/>
        <v>23300</v>
      </c>
      <c r="G78" s="38">
        <v>23300</v>
      </c>
      <c r="H78" s="39" t="s">
        <v>46</v>
      </c>
    </row>
    <row r="79" spans="1:8" ht="36.75" customHeight="1">
      <c r="A79" s="29" t="s">
        <v>272</v>
      </c>
      <c r="B79" s="30" t="s">
        <v>181</v>
      </c>
      <c r="C79" s="92" t="s">
        <v>283</v>
      </c>
      <c r="D79" s="93"/>
      <c r="E79" s="31">
        <v>23300</v>
      </c>
      <c r="F79" s="38">
        <f aca="true" t="shared" si="2" ref="F79:F110">IF(IF(G79="-",0,G79)+IF(H79="-",0,H79)=0,"-",IF(G79="-",0,G79)+IF(H79="-",0,H79))</f>
        <v>23300</v>
      </c>
      <c r="G79" s="38">
        <v>23300</v>
      </c>
      <c r="H79" s="39" t="s">
        <v>46</v>
      </c>
    </row>
    <row r="80" spans="1:8" ht="12.75">
      <c r="A80" s="29" t="s">
        <v>264</v>
      </c>
      <c r="B80" s="30" t="s">
        <v>181</v>
      </c>
      <c r="C80" s="92" t="s">
        <v>284</v>
      </c>
      <c r="D80" s="93"/>
      <c r="E80" s="31">
        <v>23300</v>
      </c>
      <c r="F80" s="38">
        <f t="shared" si="2"/>
        <v>23300</v>
      </c>
      <c r="G80" s="38">
        <v>23300</v>
      </c>
      <c r="H80" s="39" t="s">
        <v>46</v>
      </c>
    </row>
    <row r="81" spans="1:8" ht="85.5" customHeight="1">
      <c r="A81" s="29" t="s">
        <v>285</v>
      </c>
      <c r="B81" s="30" t="s">
        <v>181</v>
      </c>
      <c r="C81" s="92" t="s">
        <v>286</v>
      </c>
      <c r="D81" s="93"/>
      <c r="E81" s="31">
        <v>23300</v>
      </c>
      <c r="F81" s="38">
        <f t="shared" si="2"/>
        <v>23300</v>
      </c>
      <c r="G81" s="38">
        <v>23300</v>
      </c>
      <c r="H81" s="39" t="s">
        <v>46</v>
      </c>
    </row>
    <row r="82" spans="1:8" ht="12.75">
      <c r="A82" s="29" t="s">
        <v>277</v>
      </c>
      <c r="B82" s="30" t="s">
        <v>181</v>
      </c>
      <c r="C82" s="92" t="s">
        <v>287</v>
      </c>
      <c r="D82" s="93"/>
      <c r="E82" s="31">
        <v>23300</v>
      </c>
      <c r="F82" s="38">
        <f t="shared" si="2"/>
        <v>23300</v>
      </c>
      <c r="G82" s="38">
        <v>23300</v>
      </c>
      <c r="H82" s="39" t="s">
        <v>46</v>
      </c>
    </row>
    <row r="83" spans="1:8" ht="12.75">
      <c r="A83" s="29" t="s">
        <v>166</v>
      </c>
      <c r="B83" s="30" t="s">
        <v>181</v>
      </c>
      <c r="C83" s="92" t="s">
        <v>288</v>
      </c>
      <c r="D83" s="93"/>
      <c r="E83" s="31">
        <v>23300</v>
      </c>
      <c r="F83" s="38">
        <f t="shared" si="2"/>
        <v>23300</v>
      </c>
      <c r="G83" s="38">
        <v>23300</v>
      </c>
      <c r="H83" s="39" t="s">
        <v>46</v>
      </c>
    </row>
    <row r="84" spans="1:8" ht="24" customHeight="1">
      <c r="A84" s="25" t="s">
        <v>289</v>
      </c>
      <c r="B84" s="26" t="s">
        <v>181</v>
      </c>
      <c r="C84" s="75" t="s">
        <v>290</v>
      </c>
      <c r="D84" s="76"/>
      <c r="E84" s="28">
        <v>164586.78</v>
      </c>
      <c r="F84" s="27">
        <f t="shared" si="2"/>
        <v>164586.78</v>
      </c>
      <c r="G84" s="27">
        <v>164586.78</v>
      </c>
      <c r="H84" s="37" t="s">
        <v>46</v>
      </c>
    </row>
    <row r="85" spans="1:8" ht="12.75">
      <c r="A85" s="29"/>
      <c r="B85" s="30" t="s">
        <v>181</v>
      </c>
      <c r="C85" s="92" t="s">
        <v>291</v>
      </c>
      <c r="D85" s="93"/>
      <c r="E85" s="31">
        <v>164586.78</v>
      </c>
      <c r="F85" s="38">
        <f t="shared" si="2"/>
        <v>164586.78</v>
      </c>
      <c r="G85" s="38">
        <v>164586.78</v>
      </c>
      <c r="H85" s="39" t="s">
        <v>46</v>
      </c>
    </row>
    <row r="86" spans="1:8" ht="24" customHeight="1">
      <c r="A86" s="29" t="s">
        <v>292</v>
      </c>
      <c r="B86" s="30" t="s">
        <v>181</v>
      </c>
      <c r="C86" s="92" t="s">
        <v>293</v>
      </c>
      <c r="D86" s="93"/>
      <c r="E86" s="31">
        <v>164586.78</v>
      </c>
      <c r="F86" s="38">
        <f t="shared" si="2"/>
        <v>164586.78</v>
      </c>
      <c r="G86" s="38">
        <v>164586.78</v>
      </c>
      <c r="H86" s="39" t="s">
        <v>46</v>
      </c>
    </row>
    <row r="87" spans="1:8" ht="36.75" customHeight="1">
      <c r="A87" s="29" t="s">
        <v>294</v>
      </c>
      <c r="B87" s="30" t="s">
        <v>181</v>
      </c>
      <c r="C87" s="92" t="s">
        <v>295</v>
      </c>
      <c r="D87" s="93"/>
      <c r="E87" s="31">
        <v>164586.78</v>
      </c>
      <c r="F87" s="38">
        <f t="shared" si="2"/>
        <v>164586.78</v>
      </c>
      <c r="G87" s="38">
        <v>164586.78</v>
      </c>
      <c r="H87" s="39" t="s">
        <v>46</v>
      </c>
    </row>
    <row r="88" spans="1:8" ht="24" customHeight="1">
      <c r="A88" s="29" t="s">
        <v>296</v>
      </c>
      <c r="B88" s="30" t="s">
        <v>181</v>
      </c>
      <c r="C88" s="92" t="s">
        <v>297</v>
      </c>
      <c r="D88" s="93"/>
      <c r="E88" s="31">
        <v>164586.78</v>
      </c>
      <c r="F88" s="38">
        <f t="shared" si="2"/>
        <v>164586.78</v>
      </c>
      <c r="G88" s="38">
        <v>164586.78</v>
      </c>
      <c r="H88" s="39" t="s">
        <v>46</v>
      </c>
    </row>
    <row r="89" spans="1:8" ht="12.75">
      <c r="A89" s="29" t="s">
        <v>256</v>
      </c>
      <c r="B89" s="30" t="s">
        <v>181</v>
      </c>
      <c r="C89" s="92" t="s">
        <v>298</v>
      </c>
      <c r="D89" s="93"/>
      <c r="E89" s="31">
        <v>164586.78</v>
      </c>
      <c r="F89" s="38">
        <f t="shared" si="2"/>
        <v>164586.78</v>
      </c>
      <c r="G89" s="38">
        <v>164586.78</v>
      </c>
      <c r="H89" s="39" t="s">
        <v>46</v>
      </c>
    </row>
    <row r="90" spans="1:8" ht="12.75">
      <c r="A90" s="29" t="s">
        <v>299</v>
      </c>
      <c r="B90" s="30" t="s">
        <v>181</v>
      </c>
      <c r="C90" s="92" t="s">
        <v>300</v>
      </c>
      <c r="D90" s="93"/>
      <c r="E90" s="31">
        <v>164586.78</v>
      </c>
      <c r="F90" s="38">
        <f t="shared" si="2"/>
        <v>164586.78</v>
      </c>
      <c r="G90" s="38">
        <v>164586.78</v>
      </c>
      <c r="H90" s="39" t="s">
        <v>46</v>
      </c>
    </row>
    <row r="91" spans="1:8" ht="21" customHeight="1">
      <c r="A91" s="25" t="s">
        <v>301</v>
      </c>
      <c r="B91" s="26" t="s">
        <v>181</v>
      </c>
      <c r="C91" s="75" t="s">
        <v>302</v>
      </c>
      <c r="D91" s="76"/>
      <c r="E91" s="28">
        <v>863</v>
      </c>
      <c r="F91" s="27" t="str">
        <f t="shared" si="2"/>
        <v>-</v>
      </c>
      <c r="G91" s="27" t="s">
        <v>46</v>
      </c>
      <c r="H91" s="37" t="s">
        <v>46</v>
      </c>
    </row>
    <row r="92" spans="1:8" ht="12.75">
      <c r="A92" s="29"/>
      <c r="B92" s="30" t="s">
        <v>181</v>
      </c>
      <c r="C92" s="92" t="s">
        <v>303</v>
      </c>
      <c r="D92" s="93"/>
      <c r="E92" s="31">
        <v>863</v>
      </c>
      <c r="F92" s="38" t="str">
        <f t="shared" si="2"/>
        <v>-</v>
      </c>
      <c r="G92" s="38" t="s">
        <v>46</v>
      </c>
      <c r="H92" s="39" t="s">
        <v>46</v>
      </c>
    </row>
    <row r="93" spans="1:8" ht="36.75" customHeight="1">
      <c r="A93" s="29" t="s">
        <v>272</v>
      </c>
      <c r="B93" s="30" t="s">
        <v>181</v>
      </c>
      <c r="C93" s="92" t="s">
        <v>304</v>
      </c>
      <c r="D93" s="93"/>
      <c r="E93" s="31">
        <v>863</v>
      </c>
      <c r="F93" s="38" t="str">
        <f t="shared" si="2"/>
        <v>-</v>
      </c>
      <c r="G93" s="38" t="s">
        <v>46</v>
      </c>
      <c r="H93" s="39" t="s">
        <v>46</v>
      </c>
    </row>
    <row r="94" spans="1:8" ht="24" customHeight="1">
      <c r="A94" s="29" t="s">
        <v>305</v>
      </c>
      <c r="B94" s="30" t="s">
        <v>181</v>
      </c>
      <c r="C94" s="92" t="s">
        <v>306</v>
      </c>
      <c r="D94" s="93"/>
      <c r="E94" s="31">
        <v>863</v>
      </c>
      <c r="F94" s="38" t="str">
        <f t="shared" si="2"/>
        <v>-</v>
      </c>
      <c r="G94" s="38" t="s">
        <v>46</v>
      </c>
      <c r="H94" s="39" t="s">
        <v>46</v>
      </c>
    </row>
    <row r="95" spans="1:8" ht="73.5" customHeight="1">
      <c r="A95" s="29" t="s">
        <v>307</v>
      </c>
      <c r="B95" s="30" t="s">
        <v>181</v>
      </c>
      <c r="C95" s="92" t="s">
        <v>308</v>
      </c>
      <c r="D95" s="93"/>
      <c r="E95" s="31">
        <v>863</v>
      </c>
      <c r="F95" s="38" t="str">
        <f t="shared" si="2"/>
        <v>-</v>
      </c>
      <c r="G95" s="38" t="s">
        <v>46</v>
      </c>
      <c r="H95" s="39" t="s">
        <v>46</v>
      </c>
    </row>
    <row r="96" spans="1:8" ht="12.75">
      <c r="A96" s="29" t="s">
        <v>256</v>
      </c>
      <c r="B96" s="30" t="s">
        <v>181</v>
      </c>
      <c r="C96" s="92" t="s">
        <v>309</v>
      </c>
      <c r="D96" s="93"/>
      <c r="E96" s="31">
        <v>863</v>
      </c>
      <c r="F96" s="38" t="str">
        <f t="shared" si="2"/>
        <v>-</v>
      </c>
      <c r="G96" s="38" t="s">
        <v>46</v>
      </c>
      <c r="H96" s="39" t="s">
        <v>46</v>
      </c>
    </row>
    <row r="97" spans="1:8" ht="12.75">
      <c r="A97" s="29" t="s">
        <v>310</v>
      </c>
      <c r="B97" s="30" t="s">
        <v>181</v>
      </c>
      <c r="C97" s="92" t="s">
        <v>311</v>
      </c>
      <c r="D97" s="93"/>
      <c r="E97" s="31">
        <v>863</v>
      </c>
      <c r="F97" s="38" t="str">
        <f t="shared" si="2"/>
        <v>-</v>
      </c>
      <c r="G97" s="38" t="s">
        <v>46</v>
      </c>
      <c r="H97" s="39" t="s">
        <v>46</v>
      </c>
    </row>
    <row r="98" spans="1:8" ht="21" customHeight="1">
      <c r="A98" s="25" t="s">
        <v>312</v>
      </c>
      <c r="B98" s="26" t="s">
        <v>181</v>
      </c>
      <c r="C98" s="75" t="s">
        <v>313</v>
      </c>
      <c r="D98" s="76"/>
      <c r="E98" s="28">
        <v>184850</v>
      </c>
      <c r="F98" s="27">
        <f t="shared" si="2"/>
        <v>168773</v>
      </c>
      <c r="G98" s="27">
        <v>168773</v>
      </c>
      <c r="H98" s="37" t="s">
        <v>46</v>
      </c>
    </row>
    <row r="99" spans="1:8" ht="12.75">
      <c r="A99" s="29"/>
      <c r="B99" s="30" t="s">
        <v>181</v>
      </c>
      <c r="C99" s="92" t="s">
        <v>314</v>
      </c>
      <c r="D99" s="93"/>
      <c r="E99" s="31">
        <v>184850</v>
      </c>
      <c r="F99" s="38">
        <f t="shared" si="2"/>
        <v>168773</v>
      </c>
      <c r="G99" s="38">
        <v>168773</v>
      </c>
      <c r="H99" s="39" t="s">
        <v>46</v>
      </c>
    </row>
    <row r="100" spans="1:8" ht="36.75" customHeight="1">
      <c r="A100" s="29" t="s">
        <v>272</v>
      </c>
      <c r="B100" s="30" t="s">
        <v>181</v>
      </c>
      <c r="C100" s="92" t="s">
        <v>315</v>
      </c>
      <c r="D100" s="93"/>
      <c r="E100" s="31">
        <v>184850</v>
      </c>
      <c r="F100" s="38">
        <f t="shared" si="2"/>
        <v>168773</v>
      </c>
      <c r="G100" s="38">
        <v>168773</v>
      </c>
      <c r="H100" s="39" t="s">
        <v>46</v>
      </c>
    </row>
    <row r="101" spans="1:8" ht="12.75">
      <c r="A101" s="29" t="s">
        <v>264</v>
      </c>
      <c r="B101" s="30" t="s">
        <v>181</v>
      </c>
      <c r="C101" s="92" t="s">
        <v>316</v>
      </c>
      <c r="D101" s="93"/>
      <c r="E101" s="31">
        <v>184850</v>
      </c>
      <c r="F101" s="38">
        <f t="shared" si="2"/>
        <v>168773</v>
      </c>
      <c r="G101" s="38">
        <v>168773</v>
      </c>
      <c r="H101" s="39" t="s">
        <v>46</v>
      </c>
    </row>
    <row r="102" spans="1:8" ht="98.25" customHeight="1">
      <c r="A102" s="32" t="s">
        <v>317</v>
      </c>
      <c r="B102" s="30" t="s">
        <v>181</v>
      </c>
      <c r="C102" s="92" t="s">
        <v>318</v>
      </c>
      <c r="D102" s="93"/>
      <c r="E102" s="31">
        <v>79800</v>
      </c>
      <c r="F102" s="38">
        <f t="shared" si="2"/>
        <v>63723</v>
      </c>
      <c r="G102" s="38">
        <v>63723</v>
      </c>
      <c r="H102" s="39" t="s">
        <v>46</v>
      </c>
    </row>
    <row r="103" spans="1:8" ht="36.75" customHeight="1">
      <c r="A103" s="29" t="s">
        <v>193</v>
      </c>
      <c r="B103" s="30" t="s">
        <v>181</v>
      </c>
      <c r="C103" s="92" t="s">
        <v>319</v>
      </c>
      <c r="D103" s="93"/>
      <c r="E103" s="31">
        <v>79800</v>
      </c>
      <c r="F103" s="38">
        <f t="shared" si="2"/>
        <v>63723</v>
      </c>
      <c r="G103" s="38">
        <v>63723</v>
      </c>
      <c r="H103" s="39" t="s">
        <v>46</v>
      </c>
    </row>
    <row r="104" spans="1:8" ht="36.75" customHeight="1">
      <c r="A104" s="29" t="s">
        <v>195</v>
      </c>
      <c r="B104" s="30" t="s">
        <v>181</v>
      </c>
      <c r="C104" s="92" t="s">
        <v>320</v>
      </c>
      <c r="D104" s="93"/>
      <c r="E104" s="31">
        <v>79800</v>
      </c>
      <c r="F104" s="38">
        <f t="shared" si="2"/>
        <v>63723</v>
      </c>
      <c r="G104" s="38">
        <v>63723</v>
      </c>
      <c r="H104" s="39" t="s">
        <v>46</v>
      </c>
    </row>
    <row r="105" spans="1:8" ht="12.75">
      <c r="A105" s="29" t="s">
        <v>197</v>
      </c>
      <c r="B105" s="30" t="s">
        <v>181</v>
      </c>
      <c r="C105" s="92" t="s">
        <v>321</v>
      </c>
      <c r="D105" s="93"/>
      <c r="E105" s="31">
        <v>79800</v>
      </c>
      <c r="F105" s="38">
        <f t="shared" si="2"/>
        <v>63723</v>
      </c>
      <c r="G105" s="38">
        <v>63723</v>
      </c>
      <c r="H105" s="39" t="s">
        <v>46</v>
      </c>
    </row>
    <row r="106" spans="1:8" ht="61.5" customHeight="1">
      <c r="A106" s="29" t="s">
        <v>322</v>
      </c>
      <c r="B106" s="30" t="s">
        <v>181</v>
      </c>
      <c r="C106" s="92" t="s">
        <v>323</v>
      </c>
      <c r="D106" s="93"/>
      <c r="E106" s="31">
        <v>105050</v>
      </c>
      <c r="F106" s="38">
        <f t="shared" si="2"/>
        <v>105050</v>
      </c>
      <c r="G106" s="38">
        <v>105050</v>
      </c>
      <c r="H106" s="39" t="s">
        <v>46</v>
      </c>
    </row>
    <row r="107" spans="1:8" ht="36.75" customHeight="1">
      <c r="A107" s="29" t="s">
        <v>193</v>
      </c>
      <c r="B107" s="30" t="s">
        <v>181</v>
      </c>
      <c r="C107" s="92" t="s">
        <v>324</v>
      </c>
      <c r="D107" s="93"/>
      <c r="E107" s="31">
        <v>62400</v>
      </c>
      <c r="F107" s="38">
        <f t="shared" si="2"/>
        <v>62400</v>
      </c>
      <c r="G107" s="38">
        <v>62400</v>
      </c>
      <c r="H107" s="39" t="s">
        <v>46</v>
      </c>
    </row>
    <row r="108" spans="1:8" ht="36.75" customHeight="1">
      <c r="A108" s="29" t="s">
        <v>195</v>
      </c>
      <c r="B108" s="30" t="s">
        <v>181</v>
      </c>
      <c r="C108" s="92" t="s">
        <v>325</v>
      </c>
      <c r="D108" s="93"/>
      <c r="E108" s="31">
        <v>62400</v>
      </c>
      <c r="F108" s="38">
        <f t="shared" si="2"/>
        <v>62400</v>
      </c>
      <c r="G108" s="38">
        <v>62400</v>
      </c>
      <c r="H108" s="39" t="s">
        <v>46</v>
      </c>
    </row>
    <row r="109" spans="1:8" ht="12.75">
      <c r="A109" s="29" t="s">
        <v>197</v>
      </c>
      <c r="B109" s="30" t="s">
        <v>181</v>
      </c>
      <c r="C109" s="92" t="s">
        <v>326</v>
      </c>
      <c r="D109" s="93"/>
      <c r="E109" s="31">
        <v>62400</v>
      </c>
      <c r="F109" s="38">
        <f t="shared" si="2"/>
        <v>62400</v>
      </c>
      <c r="G109" s="38">
        <v>62400</v>
      </c>
      <c r="H109" s="39" t="s">
        <v>46</v>
      </c>
    </row>
    <row r="110" spans="1:8" ht="12.75">
      <c r="A110" s="29" t="s">
        <v>256</v>
      </c>
      <c r="B110" s="30" t="s">
        <v>181</v>
      </c>
      <c r="C110" s="92" t="s">
        <v>327</v>
      </c>
      <c r="D110" s="93"/>
      <c r="E110" s="31">
        <v>42650</v>
      </c>
      <c r="F110" s="38">
        <f t="shared" si="2"/>
        <v>42650</v>
      </c>
      <c r="G110" s="38">
        <v>42650</v>
      </c>
      <c r="H110" s="39" t="s">
        <v>46</v>
      </c>
    </row>
    <row r="111" spans="1:8" ht="12.75">
      <c r="A111" s="29" t="s">
        <v>258</v>
      </c>
      <c r="B111" s="30" t="s">
        <v>181</v>
      </c>
      <c r="C111" s="92" t="s">
        <v>328</v>
      </c>
      <c r="D111" s="93"/>
      <c r="E111" s="31">
        <v>42650</v>
      </c>
      <c r="F111" s="38">
        <f aca="true" t="shared" si="3" ref="F111:F142">IF(IF(G111="-",0,G111)+IF(H111="-",0,H111)=0,"-",IF(G111="-",0,G111)+IF(H111="-",0,H111))</f>
        <v>42650</v>
      </c>
      <c r="G111" s="38">
        <v>42650</v>
      </c>
      <c r="H111" s="39" t="s">
        <v>46</v>
      </c>
    </row>
    <row r="112" spans="1:8" ht="12.75">
      <c r="A112" s="29" t="s">
        <v>329</v>
      </c>
      <c r="B112" s="30" t="s">
        <v>181</v>
      </c>
      <c r="C112" s="92" t="s">
        <v>330</v>
      </c>
      <c r="D112" s="93"/>
      <c r="E112" s="31">
        <v>42650</v>
      </c>
      <c r="F112" s="38">
        <f t="shared" si="3"/>
        <v>42650</v>
      </c>
      <c r="G112" s="38">
        <v>42650</v>
      </c>
      <c r="H112" s="39" t="s">
        <v>46</v>
      </c>
    </row>
    <row r="113" spans="1:8" ht="12.75">
      <c r="A113" s="29" t="s">
        <v>331</v>
      </c>
      <c r="B113" s="30" t="s">
        <v>181</v>
      </c>
      <c r="C113" s="92" t="s">
        <v>332</v>
      </c>
      <c r="D113" s="93"/>
      <c r="E113" s="31">
        <v>96100</v>
      </c>
      <c r="F113" s="38">
        <f t="shared" si="3"/>
        <v>67691.34</v>
      </c>
      <c r="G113" s="38">
        <v>67691.34</v>
      </c>
      <c r="H113" s="39" t="s">
        <v>46</v>
      </c>
    </row>
    <row r="114" spans="1:8" ht="24" customHeight="1">
      <c r="A114" s="25" t="s">
        <v>333</v>
      </c>
      <c r="B114" s="26" t="s">
        <v>181</v>
      </c>
      <c r="C114" s="75" t="s">
        <v>334</v>
      </c>
      <c r="D114" s="76"/>
      <c r="E114" s="28">
        <v>96100</v>
      </c>
      <c r="F114" s="27">
        <f t="shared" si="3"/>
        <v>67691.34</v>
      </c>
      <c r="G114" s="27">
        <v>67691.34</v>
      </c>
      <c r="H114" s="37" t="s">
        <v>46</v>
      </c>
    </row>
    <row r="115" spans="1:8" ht="12.75">
      <c r="A115" s="29"/>
      <c r="B115" s="30" t="s">
        <v>181</v>
      </c>
      <c r="C115" s="92" t="s">
        <v>335</v>
      </c>
      <c r="D115" s="93"/>
      <c r="E115" s="31">
        <v>96100</v>
      </c>
      <c r="F115" s="38">
        <f t="shared" si="3"/>
        <v>67691.34</v>
      </c>
      <c r="G115" s="38">
        <v>67691.34</v>
      </c>
      <c r="H115" s="39" t="s">
        <v>46</v>
      </c>
    </row>
    <row r="116" spans="1:8" ht="36.75" customHeight="1">
      <c r="A116" s="29" t="s">
        <v>229</v>
      </c>
      <c r="B116" s="30" t="s">
        <v>181</v>
      </c>
      <c r="C116" s="92" t="s">
        <v>336</v>
      </c>
      <c r="D116" s="93"/>
      <c r="E116" s="31">
        <v>96100</v>
      </c>
      <c r="F116" s="38">
        <f t="shared" si="3"/>
        <v>67691.34</v>
      </c>
      <c r="G116" s="38">
        <v>67691.34</v>
      </c>
      <c r="H116" s="39" t="s">
        <v>46</v>
      </c>
    </row>
    <row r="117" spans="1:8" ht="12.75">
      <c r="A117" s="29" t="s">
        <v>264</v>
      </c>
      <c r="B117" s="30" t="s">
        <v>181</v>
      </c>
      <c r="C117" s="92" t="s">
        <v>337</v>
      </c>
      <c r="D117" s="93"/>
      <c r="E117" s="31">
        <v>96100</v>
      </c>
      <c r="F117" s="38">
        <f t="shared" si="3"/>
        <v>67691.34</v>
      </c>
      <c r="G117" s="38">
        <v>67691.34</v>
      </c>
      <c r="H117" s="39" t="s">
        <v>46</v>
      </c>
    </row>
    <row r="118" spans="1:8" ht="73.5" customHeight="1">
      <c r="A118" s="29" t="s">
        <v>338</v>
      </c>
      <c r="B118" s="30" t="s">
        <v>181</v>
      </c>
      <c r="C118" s="92" t="s">
        <v>339</v>
      </c>
      <c r="D118" s="93"/>
      <c r="E118" s="31">
        <v>96100</v>
      </c>
      <c r="F118" s="38">
        <f t="shared" si="3"/>
        <v>67691.34</v>
      </c>
      <c r="G118" s="38">
        <v>67691.34</v>
      </c>
      <c r="H118" s="39" t="s">
        <v>46</v>
      </c>
    </row>
    <row r="119" spans="1:8" ht="73.5" customHeight="1">
      <c r="A119" s="29" t="s">
        <v>215</v>
      </c>
      <c r="B119" s="30" t="s">
        <v>181</v>
      </c>
      <c r="C119" s="92" t="s">
        <v>340</v>
      </c>
      <c r="D119" s="93"/>
      <c r="E119" s="31">
        <v>96100</v>
      </c>
      <c r="F119" s="38">
        <f t="shared" si="3"/>
        <v>67691.34</v>
      </c>
      <c r="G119" s="38">
        <v>67691.34</v>
      </c>
      <c r="H119" s="39" t="s">
        <v>46</v>
      </c>
    </row>
    <row r="120" spans="1:8" ht="24" customHeight="1">
      <c r="A120" s="29" t="s">
        <v>217</v>
      </c>
      <c r="B120" s="30" t="s">
        <v>181</v>
      </c>
      <c r="C120" s="92" t="s">
        <v>341</v>
      </c>
      <c r="D120" s="93"/>
      <c r="E120" s="31">
        <v>96100</v>
      </c>
      <c r="F120" s="38">
        <f t="shared" si="3"/>
        <v>67691.34</v>
      </c>
      <c r="G120" s="38">
        <v>67691.34</v>
      </c>
      <c r="H120" s="39" t="s">
        <v>46</v>
      </c>
    </row>
    <row r="121" spans="1:8" ht="24" customHeight="1">
      <c r="A121" s="29" t="s">
        <v>219</v>
      </c>
      <c r="B121" s="30" t="s">
        <v>181</v>
      </c>
      <c r="C121" s="92" t="s">
        <v>342</v>
      </c>
      <c r="D121" s="93"/>
      <c r="E121" s="31">
        <v>73100</v>
      </c>
      <c r="F121" s="38">
        <f t="shared" si="3"/>
        <v>51059.94</v>
      </c>
      <c r="G121" s="38">
        <v>51059.94</v>
      </c>
      <c r="H121" s="39" t="s">
        <v>46</v>
      </c>
    </row>
    <row r="122" spans="1:8" ht="48.75" customHeight="1">
      <c r="A122" s="29" t="s">
        <v>221</v>
      </c>
      <c r="B122" s="30" t="s">
        <v>181</v>
      </c>
      <c r="C122" s="92" t="s">
        <v>343</v>
      </c>
      <c r="D122" s="93"/>
      <c r="E122" s="31">
        <v>23000</v>
      </c>
      <c r="F122" s="38">
        <f t="shared" si="3"/>
        <v>16631.4</v>
      </c>
      <c r="G122" s="38">
        <v>16631.4</v>
      </c>
      <c r="H122" s="39" t="s">
        <v>46</v>
      </c>
    </row>
    <row r="123" spans="1:8" ht="24" customHeight="1">
      <c r="A123" s="29" t="s">
        <v>344</v>
      </c>
      <c r="B123" s="30" t="s">
        <v>181</v>
      </c>
      <c r="C123" s="92" t="s">
        <v>345</v>
      </c>
      <c r="D123" s="93"/>
      <c r="E123" s="31">
        <v>40000</v>
      </c>
      <c r="F123" s="38" t="str">
        <f t="shared" si="3"/>
        <v>-</v>
      </c>
      <c r="G123" s="38" t="s">
        <v>46</v>
      </c>
      <c r="H123" s="39" t="s">
        <v>46</v>
      </c>
    </row>
    <row r="124" spans="1:8" ht="21" customHeight="1">
      <c r="A124" s="25" t="s">
        <v>346</v>
      </c>
      <c r="B124" s="26" t="s">
        <v>181</v>
      </c>
      <c r="C124" s="75" t="s">
        <v>347</v>
      </c>
      <c r="D124" s="76"/>
      <c r="E124" s="28">
        <v>40000</v>
      </c>
      <c r="F124" s="27" t="str">
        <f t="shared" si="3"/>
        <v>-</v>
      </c>
      <c r="G124" s="27" t="s">
        <v>46</v>
      </c>
      <c r="H124" s="37" t="s">
        <v>46</v>
      </c>
    </row>
    <row r="125" spans="1:8" ht="61.5" customHeight="1">
      <c r="A125" s="29" t="s">
        <v>348</v>
      </c>
      <c r="B125" s="30" t="s">
        <v>181</v>
      </c>
      <c r="C125" s="92" t="s">
        <v>349</v>
      </c>
      <c r="D125" s="93"/>
      <c r="E125" s="31">
        <v>40000</v>
      </c>
      <c r="F125" s="38" t="str">
        <f t="shared" si="3"/>
        <v>-</v>
      </c>
      <c r="G125" s="38" t="s">
        <v>46</v>
      </c>
      <c r="H125" s="39" t="s">
        <v>46</v>
      </c>
    </row>
    <row r="126" spans="1:8" ht="12.75">
      <c r="A126" s="29" t="s">
        <v>350</v>
      </c>
      <c r="B126" s="30" t="s">
        <v>181</v>
      </c>
      <c r="C126" s="92" t="s">
        <v>351</v>
      </c>
      <c r="D126" s="93"/>
      <c r="E126" s="31">
        <v>40000</v>
      </c>
      <c r="F126" s="38" t="str">
        <f t="shared" si="3"/>
        <v>-</v>
      </c>
      <c r="G126" s="38" t="s">
        <v>46</v>
      </c>
      <c r="H126" s="39" t="s">
        <v>46</v>
      </c>
    </row>
    <row r="127" spans="1:8" ht="98.25" customHeight="1">
      <c r="A127" s="32" t="s">
        <v>352</v>
      </c>
      <c r="B127" s="30" t="s">
        <v>181</v>
      </c>
      <c r="C127" s="92" t="s">
        <v>353</v>
      </c>
      <c r="D127" s="93"/>
      <c r="E127" s="31">
        <v>40000</v>
      </c>
      <c r="F127" s="38" t="str">
        <f t="shared" si="3"/>
        <v>-</v>
      </c>
      <c r="G127" s="38" t="s">
        <v>46</v>
      </c>
      <c r="H127" s="39" t="s">
        <v>46</v>
      </c>
    </row>
    <row r="128" spans="1:8" ht="36.75" customHeight="1">
      <c r="A128" s="29" t="s">
        <v>193</v>
      </c>
      <c r="B128" s="30" t="s">
        <v>181</v>
      </c>
      <c r="C128" s="92" t="s">
        <v>354</v>
      </c>
      <c r="D128" s="93"/>
      <c r="E128" s="31">
        <v>40000</v>
      </c>
      <c r="F128" s="38" t="str">
        <f t="shared" si="3"/>
        <v>-</v>
      </c>
      <c r="G128" s="38" t="s">
        <v>46</v>
      </c>
      <c r="H128" s="39" t="s">
        <v>46</v>
      </c>
    </row>
    <row r="129" spans="1:8" ht="36.75" customHeight="1">
      <c r="A129" s="29" t="s">
        <v>195</v>
      </c>
      <c r="B129" s="30" t="s">
        <v>181</v>
      </c>
      <c r="C129" s="92" t="s">
        <v>355</v>
      </c>
      <c r="D129" s="93"/>
      <c r="E129" s="31">
        <v>40000</v>
      </c>
      <c r="F129" s="38" t="str">
        <f t="shared" si="3"/>
        <v>-</v>
      </c>
      <c r="G129" s="38" t="s">
        <v>46</v>
      </c>
      <c r="H129" s="39" t="s">
        <v>46</v>
      </c>
    </row>
    <row r="130" spans="1:8" ht="12.75">
      <c r="A130" s="29" t="s">
        <v>197</v>
      </c>
      <c r="B130" s="30" t="s">
        <v>181</v>
      </c>
      <c r="C130" s="92" t="s">
        <v>356</v>
      </c>
      <c r="D130" s="93"/>
      <c r="E130" s="31">
        <v>40000</v>
      </c>
      <c r="F130" s="38" t="str">
        <f t="shared" si="3"/>
        <v>-</v>
      </c>
      <c r="G130" s="38" t="s">
        <v>46</v>
      </c>
      <c r="H130" s="39" t="s">
        <v>46</v>
      </c>
    </row>
    <row r="131" spans="1:8" ht="12.75">
      <c r="A131" s="29" t="s">
        <v>357</v>
      </c>
      <c r="B131" s="30" t="s">
        <v>181</v>
      </c>
      <c r="C131" s="92" t="s">
        <v>358</v>
      </c>
      <c r="D131" s="93"/>
      <c r="E131" s="31">
        <v>1749057.74</v>
      </c>
      <c r="F131" s="38">
        <f t="shared" si="3"/>
        <v>1186340.77</v>
      </c>
      <c r="G131" s="38">
        <v>1186340.77</v>
      </c>
      <c r="H131" s="39" t="s">
        <v>46</v>
      </c>
    </row>
    <row r="132" spans="1:8" ht="21" customHeight="1">
      <c r="A132" s="25" t="s">
        <v>359</v>
      </c>
      <c r="B132" s="26" t="s">
        <v>181</v>
      </c>
      <c r="C132" s="75" t="s">
        <v>360</v>
      </c>
      <c r="D132" s="76"/>
      <c r="E132" s="28">
        <v>100000</v>
      </c>
      <c r="F132" s="27" t="str">
        <f t="shared" si="3"/>
        <v>-</v>
      </c>
      <c r="G132" s="27" t="s">
        <v>46</v>
      </c>
      <c r="H132" s="37" t="s">
        <v>46</v>
      </c>
    </row>
    <row r="133" spans="1:8" ht="61.5" customHeight="1">
      <c r="A133" s="29" t="s">
        <v>348</v>
      </c>
      <c r="B133" s="30" t="s">
        <v>181</v>
      </c>
      <c r="C133" s="92" t="s">
        <v>361</v>
      </c>
      <c r="D133" s="93"/>
      <c r="E133" s="31">
        <v>100000</v>
      </c>
      <c r="F133" s="38" t="str">
        <f t="shared" si="3"/>
        <v>-</v>
      </c>
      <c r="G133" s="38" t="s">
        <v>46</v>
      </c>
      <c r="H133" s="39" t="s">
        <v>46</v>
      </c>
    </row>
    <row r="134" spans="1:8" ht="24" customHeight="1">
      <c r="A134" s="29" t="s">
        <v>362</v>
      </c>
      <c r="B134" s="30" t="s">
        <v>181</v>
      </c>
      <c r="C134" s="92" t="s">
        <v>363</v>
      </c>
      <c r="D134" s="93"/>
      <c r="E134" s="31">
        <v>100000</v>
      </c>
      <c r="F134" s="38" t="str">
        <f t="shared" si="3"/>
        <v>-</v>
      </c>
      <c r="G134" s="38" t="s">
        <v>46</v>
      </c>
      <c r="H134" s="39" t="s">
        <v>46</v>
      </c>
    </row>
    <row r="135" spans="1:8" ht="98.25" customHeight="1">
      <c r="A135" s="32" t="s">
        <v>364</v>
      </c>
      <c r="B135" s="30" t="s">
        <v>181</v>
      </c>
      <c r="C135" s="92" t="s">
        <v>365</v>
      </c>
      <c r="D135" s="93"/>
      <c r="E135" s="31">
        <v>100000</v>
      </c>
      <c r="F135" s="38" t="str">
        <f t="shared" si="3"/>
        <v>-</v>
      </c>
      <c r="G135" s="38" t="s">
        <v>46</v>
      </c>
      <c r="H135" s="39" t="s">
        <v>46</v>
      </c>
    </row>
    <row r="136" spans="1:8" ht="36.75" customHeight="1">
      <c r="A136" s="29" t="s">
        <v>193</v>
      </c>
      <c r="B136" s="30" t="s">
        <v>181</v>
      </c>
      <c r="C136" s="92" t="s">
        <v>366</v>
      </c>
      <c r="D136" s="93"/>
      <c r="E136" s="31">
        <v>100000</v>
      </c>
      <c r="F136" s="38" t="str">
        <f t="shared" si="3"/>
        <v>-</v>
      </c>
      <c r="G136" s="38" t="s">
        <v>46</v>
      </c>
      <c r="H136" s="39" t="s">
        <v>46</v>
      </c>
    </row>
    <row r="137" spans="1:8" ht="36.75" customHeight="1">
      <c r="A137" s="29" t="s">
        <v>195</v>
      </c>
      <c r="B137" s="30" t="s">
        <v>181</v>
      </c>
      <c r="C137" s="92" t="s">
        <v>367</v>
      </c>
      <c r="D137" s="93"/>
      <c r="E137" s="31">
        <v>100000</v>
      </c>
      <c r="F137" s="38" t="str">
        <f t="shared" si="3"/>
        <v>-</v>
      </c>
      <c r="G137" s="38" t="s">
        <v>46</v>
      </c>
      <c r="H137" s="39" t="s">
        <v>46</v>
      </c>
    </row>
    <row r="138" spans="1:8" ht="12.75">
      <c r="A138" s="29" t="s">
        <v>197</v>
      </c>
      <c r="B138" s="30" t="s">
        <v>181</v>
      </c>
      <c r="C138" s="92" t="s">
        <v>368</v>
      </c>
      <c r="D138" s="93"/>
      <c r="E138" s="31">
        <v>100000</v>
      </c>
      <c r="F138" s="38" t="str">
        <f t="shared" si="3"/>
        <v>-</v>
      </c>
      <c r="G138" s="38" t="s">
        <v>46</v>
      </c>
      <c r="H138" s="39" t="s">
        <v>46</v>
      </c>
    </row>
    <row r="139" spans="1:8" ht="21" customHeight="1">
      <c r="A139" s="25" t="s">
        <v>369</v>
      </c>
      <c r="B139" s="26" t="s">
        <v>181</v>
      </c>
      <c r="C139" s="75" t="s">
        <v>370</v>
      </c>
      <c r="D139" s="76"/>
      <c r="E139" s="28">
        <v>1636057.74</v>
      </c>
      <c r="F139" s="27">
        <f t="shared" si="3"/>
        <v>1181840.77</v>
      </c>
      <c r="G139" s="27">
        <v>1181840.77</v>
      </c>
      <c r="H139" s="37" t="s">
        <v>46</v>
      </c>
    </row>
    <row r="140" spans="1:8" ht="12.75">
      <c r="A140" s="29"/>
      <c r="B140" s="30" t="s">
        <v>181</v>
      </c>
      <c r="C140" s="92" t="s">
        <v>371</v>
      </c>
      <c r="D140" s="93"/>
      <c r="E140" s="31">
        <v>1636057.74</v>
      </c>
      <c r="F140" s="38">
        <f t="shared" si="3"/>
        <v>1181840.77</v>
      </c>
      <c r="G140" s="38">
        <v>1181840.77</v>
      </c>
      <c r="H140" s="39" t="s">
        <v>46</v>
      </c>
    </row>
    <row r="141" spans="1:8" ht="36.75" customHeight="1">
      <c r="A141" s="29" t="s">
        <v>272</v>
      </c>
      <c r="B141" s="30" t="s">
        <v>181</v>
      </c>
      <c r="C141" s="92" t="s">
        <v>372</v>
      </c>
      <c r="D141" s="93"/>
      <c r="E141" s="31">
        <v>1636057.74</v>
      </c>
      <c r="F141" s="38">
        <f t="shared" si="3"/>
        <v>1181840.77</v>
      </c>
      <c r="G141" s="38">
        <v>1181840.77</v>
      </c>
      <c r="H141" s="39" t="s">
        <v>46</v>
      </c>
    </row>
    <row r="142" spans="1:8" ht="12.75">
      <c r="A142" s="29" t="s">
        <v>264</v>
      </c>
      <c r="B142" s="30" t="s">
        <v>181</v>
      </c>
      <c r="C142" s="92" t="s">
        <v>373</v>
      </c>
      <c r="D142" s="93"/>
      <c r="E142" s="31">
        <v>1636057.74</v>
      </c>
      <c r="F142" s="38">
        <f t="shared" si="3"/>
        <v>1181840.77</v>
      </c>
      <c r="G142" s="38">
        <v>1181840.77</v>
      </c>
      <c r="H142" s="39" t="s">
        <v>46</v>
      </c>
    </row>
    <row r="143" spans="1:8" ht="85.5" customHeight="1">
      <c r="A143" s="29" t="s">
        <v>374</v>
      </c>
      <c r="B143" s="30" t="s">
        <v>181</v>
      </c>
      <c r="C143" s="92" t="s">
        <v>375</v>
      </c>
      <c r="D143" s="93"/>
      <c r="E143" s="31">
        <v>1636057.74</v>
      </c>
      <c r="F143" s="38">
        <f aca="true" t="shared" si="4" ref="F143:F174">IF(IF(G143="-",0,G143)+IF(H143="-",0,H143)=0,"-",IF(G143="-",0,G143)+IF(H143="-",0,H143))</f>
        <v>1181840.77</v>
      </c>
      <c r="G143" s="38">
        <v>1181840.77</v>
      </c>
      <c r="H143" s="39" t="s">
        <v>46</v>
      </c>
    </row>
    <row r="144" spans="1:8" ht="36.75" customHeight="1">
      <c r="A144" s="29" t="s">
        <v>193</v>
      </c>
      <c r="B144" s="30" t="s">
        <v>181</v>
      </c>
      <c r="C144" s="92" t="s">
        <v>376</v>
      </c>
      <c r="D144" s="93"/>
      <c r="E144" s="31">
        <v>1636057.74</v>
      </c>
      <c r="F144" s="38">
        <f t="shared" si="4"/>
        <v>1181840.77</v>
      </c>
      <c r="G144" s="38">
        <v>1181840.77</v>
      </c>
      <c r="H144" s="39" t="s">
        <v>46</v>
      </c>
    </row>
    <row r="145" spans="1:8" ht="36.75" customHeight="1">
      <c r="A145" s="29" t="s">
        <v>195</v>
      </c>
      <c r="B145" s="30" t="s">
        <v>181</v>
      </c>
      <c r="C145" s="92" t="s">
        <v>377</v>
      </c>
      <c r="D145" s="93"/>
      <c r="E145" s="31">
        <v>1636057.74</v>
      </c>
      <c r="F145" s="38">
        <f t="shared" si="4"/>
        <v>1181840.77</v>
      </c>
      <c r="G145" s="38">
        <v>1181840.77</v>
      </c>
      <c r="H145" s="39" t="s">
        <v>46</v>
      </c>
    </row>
    <row r="146" spans="1:8" ht="12.75">
      <c r="A146" s="29" t="s">
        <v>197</v>
      </c>
      <c r="B146" s="30" t="s">
        <v>181</v>
      </c>
      <c r="C146" s="92" t="s">
        <v>378</v>
      </c>
      <c r="D146" s="93"/>
      <c r="E146" s="31">
        <v>1636057.74</v>
      </c>
      <c r="F146" s="38">
        <f t="shared" si="4"/>
        <v>1181840.77</v>
      </c>
      <c r="G146" s="38">
        <v>1181840.77</v>
      </c>
      <c r="H146" s="39" t="s">
        <v>46</v>
      </c>
    </row>
    <row r="147" spans="1:8" ht="24" customHeight="1">
      <c r="A147" s="25" t="s">
        <v>379</v>
      </c>
      <c r="B147" s="26" t="s">
        <v>181</v>
      </c>
      <c r="C147" s="75" t="s">
        <v>380</v>
      </c>
      <c r="D147" s="76"/>
      <c r="E147" s="28">
        <v>13000</v>
      </c>
      <c r="F147" s="27">
        <f t="shared" si="4"/>
        <v>4500</v>
      </c>
      <c r="G147" s="27">
        <v>4500</v>
      </c>
      <c r="H147" s="37" t="s">
        <v>46</v>
      </c>
    </row>
    <row r="148" spans="1:8" ht="12.75">
      <c r="A148" s="29"/>
      <c r="B148" s="30" t="s">
        <v>181</v>
      </c>
      <c r="C148" s="92" t="s">
        <v>381</v>
      </c>
      <c r="D148" s="93"/>
      <c r="E148" s="31">
        <v>13000</v>
      </c>
      <c r="F148" s="38">
        <f t="shared" si="4"/>
        <v>4500</v>
      </c>
      <c r="G148" s="38">
        <v>4500</v>
      </c>
      <c r="H148" s="39" t="s">
        <v>46</v>
      </c>
    </row>
    <row r="149" spans="1:8" ht="36.75" customHeight="1">
      <c r="A149" s="29" t="s">
        <v>272</v>
      </c>
      <c r="B149" s="30" t="s">
        <v>181</v>
      </c>
      <c r="C149" s="92" t="s">
        <v>382</v>
      </c>
      <c r="D149" s="93"/>
      <c r="E149" s="31">
        <v>13000</v>
      </c>
      <c r="F149" s="38">
        <f t="shared" si="4"/>
        <v>4500</v>
      </c>
      <c r="G149" s="38">
        <v>4500</v>
      </c>
      <c r="H149" s="39" t="s">
        <v>46</v>
      </c>
    </row>
    <row r="150" spans="1:8" ht="12.75">
      <c r="A150" s="29" t="s">
        <v>264</v>
      </c>
      <c r="B150" s="30" t="s">
        <v>181</v>
      </c>
      <c r="C150" s="92" t="s">
        <v>383</v>
      </c>
      <c r="D150" s="93"/>
      <c r="E150" s="31">
        <v>13000</v>
      </c>
      <c r="F150" s="38">
        <f t="shared" si="4"/>
        <v>4500</v>
      </c>
      <c r="G150" s="38">
        <v>4500</v>
      </c>
      <c r="H150" s="39" t="s">
        <v>46</v>
      </c>
    </row>
    <row r="151" spans="1:8" ht="98.25" customHeight="1">
      <c r="A151" s="32" t="s">
        <v>317</v>
      </c>
      <c r="B151" s="30" t="s">
        <v>181</v>
      </c>
      <c r="C151" s="92" t="s">
        <v>384</v>
      </c>
      <c r="D151" s="93"/>
      <c r="E151" s="31">
        <v>13000</v>
      </c>
      <c r="F151" s="38">
        <f t="shared" si="4"/>
        <v>4500</v>
      </c>
      <c r="G151" s="38">
        <v>4500</v>
      </c>
      <c r="H151" s="39" t="s">
        <v>46</v>
      </c>
    </row>
    <row r="152" spans="1:8" ht="36.75" customHeight="1">
      <c r="A152" s="29" t="s">
        <v>193</v>
      </c>
      <c r="B152" s="30" t="s">
        <v>181</v>
      </c>
      <c r="C152" s="92" t="s">
        <v>385</v>
      </c>
      <c r="D152" s="93"/>
      <c r="E152" s="31">
        <v>13000</v>
      </c>
      <c r="F152" s="38">
        <f t="shared" si="4"/>
        <v>4500</v>
      </c>
      <c r="G152" s="38">
        <v>4500</v>
      </c>
      <c r="H152" s="39" t="s">
        <v>46</v>
      </c>
    </row>
    <row r="153" spans="1:8" ht="36.75" customHeight="1">
      <c r="A153" s="29" t="s">
        <v>195</v>
      </c>
      <c r="B153" s="30" t="s">
        <v>181</v>
      </c>
      <c r="C153" s="92" t="s">
        <v>386</v>
      </c>
      <c r="D153" s="93"/>
      <c r="E153" s="31">
        <v>13000</v>
      </c>
      <c r="F153" s="38">
        <f t="shared" si="4"/>
        <v>4500</v>
      </c>
      <c r="G153" s="38">
        <v>4500</v>
      </c>
      <c r="H153" s="39" t="s">
        <v>46</v>
      </c>
    </row>
    <row r="154" spans="1:8" ht="12.75">
      <c r="A154" s="29" t="s">
        <v>197</v>
      </c>
      <c r="B154" s="30" t="s">
        <v>181</v>
      </c>
      <c r="C154" s="92" t="s">
        <v>387</v>
      </c>
      <c r="D154" s="93"/>
      <c r="E154" s="31">
        <v>13000</v>
      </c>
      <c r="F154" s="38">
        <f t="shared" si="4"/>
        <v>4500</v>
      </c>
      <c r="G154" s="38">
        <v>4500</v>
      </c>
      <c r="H154" s="39" t="s">
        <v>46</v>
      </c>
    </row>
    <row r="155" spans="1:8" ht="12.75">
      <c r="A155" s="29" t="s">
        <v>388</v>
      </c>
      <c r="B155" s="30" t="s">
        <v>181</v>
      </c>
      <c r="C155" s="92" t="s">
        <v>389</v>
      </c>
      <c r="D155" s="93"/>
      <c r="E155" s="31">
        <v>1019600</v>
      </c>
      <c r="F155" s="38">
        <f t="shared" si="4"/>
        <v>689827.45</v>
      </c>
      <c r="G155" s="38">
        <v>689827.45</v>
      </c>
      <c r="H155" s="39" t="s">
        <v>46</v>
      </c>
    </row>
    <row r="156" spans="1:8" ht="21" customHeight="1">
      <c r="A156" s="25" t="s">
        <v>390</v>
      </c>
      <c r="B156" s="26" t="s">
        <v>181</v>
      </c>
      <c r="C156" s="75" t="s">
        <v>391</v>
      </c>
      <c r="D156" s="76"/>
      <c r="E156" s="28">
        <v>1019600</v>
      </c>
      <c r="F156" s="27">
        <f t="shared" si="4"/>
        <v>689827.45</v>
      </c>
      <c r="G156" s="27">
        <v>689827.45</v>
      </c>
      <c r="H156" s="37" t="s">
        <v>46</v>
      </c>
    </row>
    <row r="157" spans="1:8" ht="61.5" customHeight="1">
      <c r="A157" s="29" t="s">
        <v>392</v>
      </c>
      <c r="B157" s="30" t="s">
        <v>181</v>
      </c>
      <c r="C157" s="92" t="s">
        <v>393</v>
      </c>
      <c r="D157" s="93"/>
      <c r="E157" s="31">
        <v>1019600</v>
      </c>
      <c r="F157" s="38">
        <f t="shared" si="4"/>
        <v>689827.45</v>
      </c>
      <c r="G157" s="38">
        <v>689827.45</v>
      </c>
      <c r="H157" s="39" t="s">
        <v>46</v>
      </c>
    </row>
    <row r="158" spans="1:8" ht="24" customHeight="1">
      <c r="A158" s="29" t="s">
        <v>394</v>
      </c>
      <c r="B158" s="30" t="s">
        <v>181</v>
      </c>
      <c r="C158" s="92" t="s">
        <v>395</v>
      </c>
      <c r="D158" s="93"/>
      <c r="E158" s="31">
        <v>1019600</v>
      </c>
      <c r="F158" s="38">
        <f t="shared" si="4"/>
        <v>689827.45</v>
      </c>
      <c r="G158" s="38">
        <v>689827.45</v>
      </c>
      <c r="H158" s="39" t="s">
        <v>46</v>
      </c>
    </row>
    <row r="159" spans="1:8" ht="110.25" customHeight="1">
      <c r="A159" s="32" t="s">
        <v>396</v>
      </c>
      <c r="B159" s="30" t="s">
        <v>181</v>
      </c>
      <c r="C159" s="92" t="s">
        <v>397</v>
      </c>
      <c r="D159" s="93"/>
      <c r="E159" s="31">
        <v>551000</v>
      </c>
      <c r="F159" s="38">
        <f t="shared" si="4"/>
        <v>344107.22</v>
      </c>
      <c r="G159" s="38">
        <v>344107.22</v>
      </c>
      <c r="H159" s="39" t="s">
        <v>46</v>
      </c>
    </row>
    <row r="160" spans="1:8" ht="36.75" customHeight="1">
      <c r="A160" s="29" t="s">
        <v>193</v>
      </c>
      <c r="B160" s="30" t="s">
        <v>181</v>
      </c>
      <c r="C160" s="92" t="s">
        <v>398</v>
      </c>
      <c r="D160" s="93"/>
      <c r="E160" s="31">
        <v>551000</v>
      </c>
      <c r="F160" s="38">
        <f t="shared" si="4"/>
        <v>344107.22</v>
      </c>
      <c r="G160" s="38">
        <v>344107.22</v>
      </c>
      <c r="H160" s="39" t="s">
        <v>46</v>
      </c>
    </row>
    <row r="161" spans="1:8" ht="36.75" customHeight="1">
      <c r="A161" s="29" t="s">
        <v>195</v>
      </c>
      <c r="B161" s="30" t="s">
        <v>181</v>
      </c>
      <c r="C161" s="92" t="s">
        <v>399</v>
      </c>
      <c r="D161" s="93"/>
      <c r="E161" s="31">
        <v>551000</v>
      </c>
      <c r="F161" s="38">
        <f t="shared" si="4"/>
        <v>344107.22</v>
      </c>
      <c r="G161" s="38">
        <v>344107.22</v>
      </c>
      <c r="H161" s="39" t="s">
        <v>46</v>
      </c>
    </row>
    <row r="162" spans="1:8" ht="12.75">
      <c r="A162" s="29" t="s">
        <v>197</v>
      </c>
      <c r="B162" s="30" t="s">
        <v>181</v>
      </c>
      <c r="C162" s="92" t="s">
        <v>400</v>
      </c>
      <c r="D162" s="93"/>
      <c r="E162" s="31">
        <v>138900</v>
      </c>
      <c r="F162" s="38">
        <f t="shared" si="4"/>
        <v>55888.79</v>
      </c>
      <c r="G162" s="38">
        <v>55888.79</v>
      </c>
      <c r="H162" s="39" t="s">
        <v>46</v>
      </c>
    </row>
    <row r="163" spans="1:8" ht="12.75">
      <c r="A163" s="29" t="s">
        <v>247</v>
      </c>
      <c r="B163" s="30" t="s">
        <v>181</v>
      </c>
      <c r="C163" s="92" t="s">
        <v>401</v>
      </c>
      <c r="D163" s="93"/>
      <c r="E163" s="31">
        <v>412100</v>
      </c>
      <c r="F163" s="38">
        <f t="shared" si="4"/>
        <v>288218.43</v>
      </c>
      <c r="G163" s="38">
        <v>288218.43</v>
      </c>
      <c r="H163" s="39" t="s">
        <v>46</v>
      </c>
    </row>
    <row r="164" spans="1:8" ht="98.25" customHeight="1">
      <c r="A164" s="32" t="s">
        <v>402</v>
      </c>
      <c r="B164" s="30" t="s">
        <v>181</v>
      </c>
      <c r="C164" s="92" t="s">
        <v>403</v>
      </c>
      <c r="D164" s="93"/>
      <c r="E164" s="31">
        <v>468600</v>
      </c>
      <c r="F164" s="38">
        <f t="shared" si="4"/>
        <v>345720.23</v>
      </c>
      <c r="G164" s="38">
        <v>345720.23</v>
      </c>
      <c r="H164" s="39" t="s">
        <v>46</v>
      </c>
    </row>
    <row r="165" spans="1:8" ht="36.75" customHeight="1">
      <c r="A165" s="29" t="s">
        <v>193</v>
      </c>
      <c r="B165" s="30" t="s">
        <v>181</v>
      </c>
      <c r="C165" s="92" t="s">
        <v>404</v>
      </c>
      <c r="D165" s="93"/>
      <c r="E165" s="31">
        <v>468600</v>
      </c>
      <c r="F165" s="38">
        <f t="shared" si="4"/>
        <v>345720.23</v>
      </c>
      <c r="G165" s="38">
        <v>345720.23</v>
      </c>
      <c r="H165" s="39" t="s">
        <v>46</v>
      </c>
    </row>
    <row r="166" spans="1:8" ht="36.75" customHeight="1">
      <c r="A166" s="29" t="s">
        <v>195</v>
      </c>
      <c r="B166" s="30" t="s">
        <v>181</v>
      </c>
      <c r="C166" s="92" t="s">
        <v>405</v>
      </c>
      <c r="D166" s="93"/>
      <c r="E166" s="31">
        <v>468600</v>
      </c>
      <c r="F166" s="38">
        <f t="shared" si="4"/>
        <v>345720.23</v>
      </c>
      <c r="G166" s="38">
        <v>345720.23</v>
      </c>
      <c r="H166" s="39" t="s">
        <v>46</v>
      </c>
    </row>
    <row r="167" spans="1:8" ht="12.75">
      <c r="A167" s="29" t="s">
        <v>197</v>
      </c>
      <c r="B167" s="30" t="s">
        <v>181</v>
      </c>
      <c r="C167" s="92" t="s">
        <v>406</v>
      </c>
      <c r="D167" s="93"/>
      <c r="E167" s="31">
        <v>468600</v>
      </c>
      <c r="F167" s="38">
        <f t="shared" si="4"/>
        <v>345720.23</v>
      </c>
      <c r="G167" s="38">
        <v>345720.23</v>
      </c>
      <c r="H167" s="39" t="s">
        <v>46</v>
      </c>
    </row>
    <row r="168" spans="1:8" ht="12.75">
      <c r="A168" s="29" t="s">
        <v>407</v>
      </c>
      <c r="B168" s="30" t="s">
        <v>181</v>
      </c>
      <c r="C168" s="92" t="s">
        <v>408</v>
      </c>
      <c r="D168" s="93"/>
      <c r="E168" s="31">
        <v>19600</v>
      </c>
      <c r="F168" s="38">
        <f t="shared" si="4"/>
        <v>11570</v>
      </c>
      <c r="G168" s="38">
        <v>11570</v>
      </c>
      <c r="H168" s="39" t="s">
        <v>46</v>
      </c>
    </row>
    <row r="169" spans="1:8" ht="36.75" customHeight="1">
      <c r="A169" s="25" t="s">
        <v>409</v>
      </c>
      <c r="B169" s="26" t="s">
        <v>181</v>
      </c>
      <c r="C169" s="75" t="s">
        <v>410</v>
      </c>
      <c r="D169" s="76"/>
      <c r="E169" s="28">
        <v>19600</v>
      </c>
      <c r="F169" s="27">
        <f t="shared" si="4"/>
        <v>11570</v>
      </c>
      <c r="G169" s="27">
        <v>11570</v>
      </c>
      <c r="H169" s="37" t="s">
        <v>46</v>
      </c>
    </row>
    <row r="170" spans="1:8" ht="36.75" customHeight="1">
      <c r="A170" s="29" t="s">
        <v>187</v>
      </c>
      <c r="B170" s="30" t="s">
        <v>181</v>
      </c>
      <c r="C170" s="92" t="s">
        <v>411</v>
      </c>
      <c r="D170" s="93"/>
      <c r="E170" s="31">
        <v>19600</v>
      </c>
      <c r="F170" s="38">
        <f t="shared" si="4"/>
        <v>11570</v>
      </c>
      <c r="G170" s="38">
        <v>11570</v>
      </c>
      <c r="H170" s="39" t="s">
        <v>46</v>
      </c>
    </row>
    <row r="171" spans="1:8" ht="24" customHeight="1">
      <c r="A171" s="29" t="s">
        <v>189</v>
      </c>
      <c r="B171" s="30" t="s">
        <v>181</v>
      </c>
      <c r="C171" s="92" t="s">
        <v>412</v>
      </c>
      <c r="D171" s="93"/>
      <c r="E171" s="31">
        <v>19600</v>
      </c>
      <c r="F171" s="38">
        <f t="shared" si="4"/>
        <v>11570</v>
      </c>
      <c r="G171" s="38">
        <v>11570</v>
      </c>
      <c r="H171" s="39" t="s">
        <v>46</v>
      </c>
    </row>
    <row r="172" spans="1:8" ht="123" customHeight="1">
      <c r="A172" s="32" t="s">
        <v>191</v>
      </c>
      <c r="B172" s="30" t="s">
        <v>181</v>
      </c>
      <c r="C172" s="92" t="s">
        <v>413</v>
      </c>
      <c r="D172" s="93"/>
      <c r="E172" s="31">
        <v>19600</v>
      </c>
      <c r="F172" s="38">
        <f t="shared" si="4"/>
        <v>11570</v>
      </c>
      <c r="G172" s="38">
        <v>11570</v>
      </c>
      <c r="H172" s="39" t="s">
        <v>46</v>
      </c>
    </row>
    <row r="173" spans="1:8" ht="36.75" customHeight="1">
      <c r="A173" s="29" t="s">
        <v>193</v>
      </c>
      <c r="B173" s="30" t="s">
        <v>181</v>
      </c>
      <c r="C173" s="92" t="s">
        <v>414</v>
      </c>
      <c r="D173" s="93"/>
      <c r="E173" s="31">
        <v>19600</v>
      </c>
      <c r="F173" s="38">
        <f t="shared" si="4"/>
        <v>11570</v>
      </c>
      <c r="G173" s="38">
        <v>11570</v>
      </c>
      <c r="H173" s="39" t="s">
        <v>46</v>
      </c>
    </row>
    <row r="174" spans="1:8" ht="36.75" customHeight="1">
      <c r="A174" s="29" t="s">
        <v>195</v>
      </c>
      <c r="B174" s="30" t="s">
        <v>181</v>
      </c>
      <c r="C174" s="92" t="s">
        <v>415</v>
      </c>
      <c r="D174" s="93"/>
      <c r="E174" s="31">
        <v>19600</v>
      </c>
      <c r="F174" s="38">
        <f t="shared" si="4"/>
        <v>11570</v>
      </c>
      <c r="G174" s="38">
        <v>11570</v>
      </c>
      <c r="H174" s="39" t="s">
        <v>46</v>
      </c>
    </row>
    <row r="175" spans="1:8" ht="12.75">
      <c r="A175" s="29" t="s">
        <v>197</v>
      </c>
      <c r="B175" s="30" t="s">
        <v>181</v>
      </c>
      <c r="C175" s="92" t="s">
        <v>416</v>
      </c>
      <c r="D175" s="93"/>
      <c r="E175" s="31">
        <v>19600</v>
      </c>
      <c r="F175" s="38">
        <f aca="true" t="shared" si="5" ref="F175:F206">IF(IF(G175="-",0,G175)+IF(H175="-",0,H175)=0,"-",IF(G175="-",0,G175)+IF(H175="-",0,H175))</f>
        <v>11570</v>
      </c>
      <c r="G175" s="38">
        <v>11570</v>
      </c>
      <c r="H175" s="39" t="s">
        <v>46</v>
      </c>
    </row>
    <row r="176" spans="1:8" ht="12.75">
      <c r="A176" s="29" t="s">
        <v>417</v>
      </c>
      <c r="B176" s="30" t="s">
        <v>181</v>
      </c>
      <c r="C176" s="92" t="s">
        <v>418</v>
      </c>
      <c r="D176" s="93"/>
      <c r="E176" s="31">
        <v>1882079.76</v>
      </c>
      <c r="F176" s="38">
        <f t="shared" si="5"/>
        <v>1414569.12</v>
      </c>
      <c r="G176" s="38">
        <v>1414569.12</v>
      </c>
      <c r="H176" s="39" t="s">
        <v>46</v>
      </c>
    </row>
    <row r="177" spans="1:8" ht="21" customHeight="1">
      <c r="A177" s="25" t="s">
        <v>419</v>
      </c>
      <c r="B177" s="26" t="s">
        <v>181</v>
      </c>
      <c r="C177" s="75" t="s">
        <v>420</v>
      </c>
      <c r="D177" s="76"/>
      <c r="E177" s="28">
        <v>1882079.76</v>
      </c>
      <c r="F177" s="27">
        <f t="shared" si="5"/>
        <v>1414569.12</v>
      </c>
      <c r="G177" s="27">
        <v>1414569.12</v>
      </c>
      <c r="H177" s="37" t="s">
        <v>46</v>
      </c>
    </row>
    <row r="178" spans="1:8" ht="24" customHeight="1">
      <c r="A178" s="29" t="s">
        <v>421</v>
      </c>
      <c r="B178" s="30" t="s">
        <v>181</v>
      </c>
      <c r="C178" s="92" t="s">
        <v>422</v>
      </c>
      <c r="D178" s="93"/>
      <c r="E178" s="31">
        <v>1882079.76</v>
      </c>
      <c r="F178" s="38">
        <f t="shared" si="5"/>
        <v>1414569.12</v>
      </c>
      <c r="G178" s="38">
        <v>1414569.12</v>
      </c>
      <c r="H178" s="39" t="s">
        <v>46</v>
      </c>
    </row>
    <row r="179" spans="1:8" ht="12.75">
      <c r="A179" s="29" t="s">
        <v>423</v>
      </c>
      <c r="B179" s="30" t="s">
        <v>181</v>
      </c>
      <c r="C179" s="92" t="s">
        <v>424</v>
      </c>
      <c r="D179" s="93"/>
      <c r="E179" s="31">
        <v>1882079.76</v>
      </c>
      <c r="F179" s="38">
        <f t="shared" si="5"/>
        <v>1414569.12</v>
      </c>
      <c r="G179" s="38">
        <v>1414569.12</v>
      </c>
      <c r="H179" s="39" t="s">
        <v>46</v>
      </c>
    </row>
    <row r="180" spans="1:8" ht="73.5" customHeight="1">
      <c r="A180" s="29" t="s">
        <v>425</v>
      </c>
      <c r="B180" s="30" t="s">
        <v>181</v>
      </c>
      <c r="C180" s="92" t="s">
        <v>426</v>
      </c>
      <c r="D180" s="93"/>
      <c r="E180" s="31">
        <v>1873479.76</v>
      </c>
      <c r="F180" s="38">
        <f t="shared" si="5"/>
        <v>1414569.12</v>
      </c>
      <c r="G180" s="38">
        <v>1414569.12</v>
      </c>
      <c r="H180" s="39" t="s">
        <v>46</v>
      </c>
    </row>
    <row r="181" spans="1:8" ht="36.75" customHeight="1">
      <c r="A181" s="29" t="s">
        <v>427</v>
      </c>
      <c r="B181" s="30" t="s">
        <v>181</v>
      </c>
      <c r="C181" s="92" t="s">
        <v>428</v>
      </c>
      <c r="D181" s="93"/>
      <c r="E181" s="31">
        <v>1873479.76</v>
      </c>
      <c r="F181" s="38">
        <f t="shared" si="5"/>
        <v>1414569.12</v>
      </c>
      <c r="G181" s="38">
        <v>1414569.12</v>
      </c>
      <c r="H181" s="39" t="s">
        <v>46</v>
      </c>
    </row>
    <row r="182" spans="1:8" ht="12.75">
      <c r="A182" s="29" t="s">
        <v>429</v>
      </c>
      <c r="B182" s="30" t="s">
        <v>181</v>
      </c>
      <c r="C182" s="92" t="s">
        <v>430</v>
      </c>
      <c r="D182" s="93"/>
      <c r="E182" s="31">
        <v>1873479.76</v>
      </c>
      <c r="F182" s="38">
        <f t="shared" si="5"/>
        <v>1414569.12</v>
      </c>
      <c r="G182" s="38">
        <v>1414569.12</v>
      </c>
      <c r="H182" s="39" t="s">
        <v>46</v>
      </c>
    </row>
    <row r="183" spans="1:8" ht="61.5" customHeight="1">
      <c r="A183" s="29" t="s">
        <v>431</v>
      </c>
      <c r="B183" s="30" t="s">
        <v>181</v>
      </c>
      <c r="C183" s="92" t="s">
        <v>432</v>
      </c>
      <c r="D183" s="93"/>
      <c r="E183" s="31">
        <v>1873479.76</v>
      </c>
      <c r="F183" s="38">
        <f t="shared" si="5"/>
        <v>1414569.12</v>
      </c>
      <c r="G183" s="38">
        <v>1414569.12</v>
      </c>
      <c r="H183" s="39" t="s">
        <v>46</v>
      </c>
    </row>
    <row r="184" spans="1:8" ht="61.5" customHeight="1">
      <c r="A184" s="29" t="s">
        <v>433</v>
      </c>
      <c r="B184" s="30" t="s">
        <v>181</v>
      </c>
      <c r="C184" s="92" t="s">
        <v>434</v>
      </c>
      <c r="D184" s="93"/>
      <c r="E184" s="31">
        <v>8600</v>
      </c>
      <c r="F184" s="38" t="str">
        <f t="shared" si="5"/>
        <v>-</v>
      </c>
      <c r="G184" s="38" t="s">
        <v>46</v>
      </c>
      <c r="H184" s="39" t="s">
        <v>46</v>
      </c>
    </row>
    <row r="185" spans="1:8" ht="36.75" customHeight="1">
      <c r="A185" s="29" t="s">
        <v>427</v>
      </c>
      <c r="B185" s="30" t="s">
        <v>181</v>
      </c>
      <c r="C185" s="92" t="s">
        <v>435</v>
      </c>
      <c r="D185" s="93"/>
      <c r="E185" s="31">
        <v>8600</v>
      </c>
      <c r="F185" s="38" t="str">
        <f t="shared" si="5"/>
        <v>-</v>
      </c>
      <c r="G185" s="38" t="s">
        <v>46</v>
      </c>
      <c r="H185" s="39" t="s">
        <v>46</v>
      </c>
    </row>
    <row r="186" spans="1:8" ht="12.75">
      <c r="A186" s="29" t="s">
        <v>429</v>
      </c>
      <c r="B186" s="30" t="s">
        <v>181</v>
      </c>
      <c r="C186" s="92" t="s">
        <v>436</v>
      </c>
      <c r="D186" s="93"/>
      <c r="E186" s="31">
        <v>8600</v>
      </c>
      <c r="F186" s="38" t="str">
        <f t="shared" si="5"/>
        <v>-</v>
      </c>
      <c r="G186" s="38" t="s">
        <v>46</v>
      </c>
      <c r="H186" s="39" t="s">
        <v>46</v>
      </c>
    </row>
    <row r="187" spans="1:8" ht="24" customHeight="1">
      <c r="A187" s="29" t="s">
        <v>437</v>
      </c>
      <c r="B187" s="30" t="s">
        <v>181</v>
      </c>
      <c r="C187" s="92" t="s">
        <v>438</v>
      </c>
      <c r="D187" s="93"/>
      <c r="E187" s="31">
        <v>8600</v>
      </c>
      <c r="F187" s="38" t="str">
        <f t="shared" si="5"/>
        <v>-</v>
      </c>
      <c r="G187" s="38" t="s">
        <v>46</v>
      </c>
      <c r="H187" s="39" t="s">
        <v>46</v>
      </c>
    </row>
    <row r="188" spans="1:8" ht="12.75">
      <c r="A188" s="29" t="s">
        <v>439</v>
      </c>
      <c r="B188" s="30" t="s">
        <v>181</v>
      </c>
      <c r="C188" s="92" t="s">
        <v>440</v>
      </c>
      <c r="D188" s="93"/>
      <c r="E188" s="31">
        <v>93537</v>
      </c>
      <c r="F188" s="38">
        <f t="shared" si="5"/>
        <v>87627.24</v>
      </c>
      <c r="G188" s="38">
        <v>87627.24</v>
      </c>
      <c r="H188" s="39" t="s">
        <v>46</v>
      </c>
    </row>
    <row r="189" spans="1:8" ht="21" customHeight="1">
      <c r="A189" s="25" t="s">
        <v>441</v>
      </c>
      <c r="B189" s="26" t="s">
        <v>181</v>
      </c>
      <c r="C189" s="75" t="s">
        <v>442</v>
      </c>
      <c r="D189" s="76"/>
      <c r="E189" s="28">
        <v>69400</v>
      </c>
      <c r="F189" s="27">
        <f t="shared" si="5"/>
        <v>63490.24</v>
      </c>
      <c r="G189" s="27">
        <v>63490.24</v>
      </c>
      <c r="H189" s="37" t="s">
        <v>46</v>
      </c>
    </row>
    <row r="190" spans="1:8" ht="12.75">
      <c r="A190" s="29"/>
      <c r="B190" s="30" t="s">
        <v>181</v>
      </c>
      <c r="C190" s="92" t="s">
        <v>443</v>
      </c>
      <c r="D190" s="93"/>
      <c r="E190" s="31">
        <v>69400</v>
      </c>
      <c r="F190" s="38">
        <f t="shared" si="5"/>
        <v>63490.24</v>
      </c>
      <c r="G190" s="38">
        <v>63490.24</v>
      </c>
      <c r="H190" s="39" t="s">
        <v>46</v>
      </c>
    </row>
    <row r="191" spans="1:8" ht="36.75" customHeight="1">
      <c r="A191" s="29" t="s">
        <v>272</v>
      </c>
      <c r="B191" s="30" t="s">
        <v>181</v>
      </c>
      <c r="C191" s="92" t="s">
        <v>444</v>
      </c>
      <c r="D191" s="93"/>
      <c r="E191" s="31">
        <v>69400</v>
      </c>
      <c r="F191" s="38">
        <f t="shared" si="5"/>
        <v>63490.24</v>
      </c>
      <c r="G191" s="38">
        <v>63490.24</v>
      </c>
      <c r="H191" s="39" t="s">
        <v>46</v>
      </c>
    </row>
    <row r="192" spans="1:8" ht="12.75">
      <c r="A192" s="29" t="s">
        <v>264</v>
      </c>
      <c r="B192" s="30" t="s">
        <v>181</v>
      </c>
      <c r="C192" s="92" t="s">
        <v>445</v>
      </c>
      <c r="D192" s="93"/>
      <c r="E192" s="31">
        <v>69400</v>
      </c>
      <c r="F192" s="38">
        <f t="shared" si="5"/>
        <v>63490.24</v>
      </c>
      <c r="G192" s="38">
        <v>63490.24</v>
      </c>
      <c r="H192" s="39" t="s">
        <v>46</v>
      </c>
    </row>
    <row r="193" spans="1:8" ht="85.5" customHeight="1">
      <c r="A193" s="29" t="s">
        <v>446</v>
      </c>
      <c r="B193" s="30" t="s">
        <v>181</v>
      </c>
      <c r="C193" s="92" t="s">
        <v>447</v>
      </c>
      <c r="D193" s="93"/>
      <c r="E193" s="31">
        <v>69400</v>
      </c>
      <c r="F193" s="38">
        <f t="shared" si="5"/>
        <v>63490.24</v>
      </c>
      <c r="G193" s="38">
        <v>63490.24</v>
      </c>
      <c r="H193" s="39" t="s">
        <v>46</v>
      </c>
    </row>
    <row r="194" spans="1:8" ht="24" customHeight="1">
      <c r="A194" s="29" t="s">
        <v>448</v>
      </c>
      <c r="B194" s="30" t="s">
        <v>181</v>
      </c>
      <c r="C194" s="92" t="s">
        <v>449</v>
      </c>
      <c r="D194" s="93"/>
      <c r="E194" s="31">
        <v>69400</v>
      </c>
      <c r="F194" s="38">
        <f t="shared" si="5"/>
        <v>63490.24</v>
      </c>
      <c r="G194" s="38">
        <v>63490.24</v>
      </c>
      <c r="H194" s="39" t="s">
        <v>46</v>
      </c>
    </row>
    <row r="195" spans="1:8" ht="24" customHeight="1">
      <c r="A195" s="29" t="s">
        <v>450</v>
      </c>
      <c r="B195" s="30" t="s">
        <v>181</v>
      </c>
      <c r="C195" s="92" t="s">
        <v>451</v>
      </c>
      <c r="D195" s="93"/>
      <c r="E195" s="31">
        <v>69400</v>
      </c>
      <c r="F195" s="38">
        <f t="shared" si="5"/>
        <v>63490.24</v>
      </c>
      <c r="G195" s="38">
        <v>63490.24</v>
      </c>
      <c r="H195" s="39" t="s">
        <v>46</v>
      </c>
    </row>
    <row r="196" spans="1:8" ht="24" customHeight="1">
      <c r="A196" s="29" t="s">
        <v>452</v>
      </c>
      <c r="B196" s="30" t="s">
        <v>181</v>
      </c>
      <c r="C196" s="92" t="s">
        <v>453</v>
      </c>
      <c r="D196" s="93"/>
      <c r="E196" s="31">
        <v>69400</v>
      </c>
      <c r="F196" s="38">
        <f t="shared" si="5"/>
        <v>63490.24</v>
      </c>
      <c r="G196" s="38">
        <v>63490.24</v>
      </c>
      <c r="H196" s="39" t="s">
        <v>46</v>
      </c>
    </row>
    <row r="197" spans="1:8" ht="21" customHeight="1">
      <c r="A197" s="25" t="s">
        <v>454</v>
      </c>
      <c r="B197" s="26" t="s">
        <v>181</v>
      </c>
      <c r="C197" s="75" t="s">
        <v>455</v>
      </c>
      <c r="D197" s="76"/>
      <c r="E197" s="28">
        <v>24137</v>
      </c>
      <c r="F197" s="27">
        <f t="shared" si="5"/>
        <v>24137</v>
      </c>
      <c r="G197" s="27">
        <v>24137</v>
      </c>
      <c r="H197" s="37" t="s">
        <v>46</v>
      </c>
    </row>
    <row r="198" spans="1:8" ht="12.75">
      <c r="A198" s="29"/>
      <c r="B198" s="30" t="s">
        <v>181</v>
      </c>
      <c r="C198" s="92" t="s">
        <v>456</v>
      </c>
      <c r="D198" s="93"/>
      <c r="E198" s="31">
        <v>24137</v>
      </c>
      <c r="F198" s="38">
        <f t="shared" si="5"/>
        <v>24137</v>
      </c>
      <c r="G198" s="38">
        <v>24137</v>
      </c>
      <c r="H198" s="39" t="s">
        <v>46</v>
      </c>
    </row>
    <row r="199" spans="1:8" ht="36.75" customHeight="1">
      <c r="A199" s="29" t="s">
        <v>272</v>
      </c>
      <c r="B199" s="30" t="s">
        <v>181</v>
      </c>
      <c r="C199" s="92" t="s">
        <v>457</v>
      </c>
      <c r="D199" s="93"/>
      <c r="E199" s="31">
        <v>24137</v>
      </c>
      <c r="F199" s="38">
        <f t="shared" si="5"/>
        <v>24137</v>
      </c>
      <c r="G199" s="38">
        <v>24137</v>
      </c>
      <c r="H199" s="39" t="s">
        <v>46</v>
      </c>
    </row>
    <row r="200" spans="1:8" ht="24" customHeight="1">
      <c r="A200" s="29" t="s">
        <v>305</v>
      </c>
      <c r="B200" s="30" t="s">
        <v>181</v>
      </c>
      <c r="C200" s="92" t="s">
        <v>458</v>
      </c>
      <c r="D200" s="93"/>
      <c r="E200" s="31">
        <v>24137</v>
      </c>
      <c r="F200" s="38">
        <f t="shared" si="5"/>
        <v>24137</v>
      </c>
      <c r="G200" s="38">
        <v>24137</v>
      </c>
      <c r="H200" s="39" t="s">
        <v>46</v>
      </c>
    </row>
    <row r="201" spans="1:8" ht="73.5" customHeight="1">
      <c r="A201" s="29" t="s">
        <v>307</v>
      </c>
      <c r="B201" s="30" t="s">
        <v>181</v>
      </c>
      <c r="C201" s="92" t="s">
        <v>459</v>
      </c>
      <c r="D201" s="93"/>
      <c r="E201" s="31">
        <v>24137</v>
      </c>
      <c r="F201" s="38">
        <f t="shared" si="5"/>
        <v>24137</v>
      </c>
      <c r="G201" s="38">
        <v>24137</v>
      </c>
      <c r="H201" s="39" t="s">
        <v>46</v>
      </c>
    </row>
    <row r="202" spans="1:8" ht="24" customHeight="1">
      <c r="A202" s="29" t="s">
        <v>448</v>
      </c>
      <c r="B202" s="30" t="s">
        <v>181</v>
      </c>
      <c r="C202" s="92" t="s">
        <v>460</v>
      </c>
      <c r="D202" s="93"/>
      <c r="E202" s="31">
        <v>24137</v>
      </c>
      <c r="F202" s="38">
        <f t="shared" si="5"/>
        <v>24137</v>
      </c>
      <c r="G202" s="38">
        <v>24137</v>
      </c>
      <c r="H202" s="39" t="s">
        <v>46</v>
      </c>
    </row>
    <row r="203" spans="1:8" ht="36.75" customHeight="1">
      <c r="A203" s="29" t="s">
        <v>461</v>
      </c>
      <c r="B203" s="30" t="s">
        <v>181</v>
      </c>
      <c r="C203" s="92" t="s">
        <v>462</v>
      </c>
      <c r="D203" s="93"/>
      <c r="E203" s="31">
        <v>24137</v>
      </c>
      <c r="F203" s="38">
        <f t="shared" si="5"/>
        <v>24137</v>
      </c>
      <c r="G203" s="38">
        <v>24137</v>
      </c>
      <c r="H203" s="39" t="s">
        <v>46</v>
      </c>
    </row>
    <row r="204" spans="1:8" ht="36.75" customHeight="1">
      <c r="A204" s="29" t="s">
        <v>463</v>
      </c>
      <c r="B204" s="30" t="s">
        <v>181</v>
      </c>
      <c r="C204" s="92" t="s">
        <v>464</v>
      </c>
      <c r="D204" s="93"/>
      <c r="E204" s="31">
        <v>24137</v>
      </c>
      <c r="F204" s="38">
        <f t="shared" si="5"/>
        <v>24137</v>
      </c>
      <c r="G204" s="38">
        <v>24137</v>
      </c>
      <c r="H204" s="39" t="s">
        <v>46</v>
      </c>
    </row>
    <row r="205" spans="1:8" ht="12.75">
      <c r="A205" s="29" t="s">
        <v>465</v>
      </c>
      <c r="B205" s="30" t="s">
        <v>181</v>
      </c>
      <c r="C205" s="92" t="s">
        <v>466</v>
      </c>
      <c r="D205" s="93"/>
      <c r="E205" s="31">
        <v>2000</v>
      </c>
      <c r="F205" s="38" t="str">
        <f t="shared" si="5"/>
        <v>-</v>
      </c>
      <c r="G205" s="38" t="s">
        <v>46</v>
      </c>
      <c r="H205" s="39" t="s">
        <v>46</v>
      </c>
    </row>
    <row r="206" spans="1:8" ht="21" customHeight="1">
      <c r="A206" s="25" t="s">
        <v>467</v>
      </c>
      <c r="B206" s="26" t="s">
        <v>181</v>
      </c>
      <c r="C206" s="75" t="s">
        <v>468</v>
      </c>
      <c r="D206" s="76"/>
      <c r="E206" s="28">
        <v>2000</v>
      </c>
      <c r="F206" s="27" t="str">
        <f t="shared" si="5"/>
        <v>-</v>
      </c>
      <c r="G206" s="27" t="s">
        <v>46</v>
      </c>
      <c r="H206" s="37" t="s">
        <v>46</v>
      </c>
    </row>
    <row r="207" spans="1:8" ht="36.75" customHeight="1">
      <c r="A207" s="29" t="s">
        <v>469</v>
      </c>
      <c r="B207" s="30" t="s">
        <v>181</v>
      </c>
      <c r="C207" s="92" t="s">
        <v>470</v>
      </c>
      <c r="D207" s="93"/>
      <c r="E207" s="31">
        <v>2000</v>
      </c>
      <c r="F207" s="38" t="str">
        <f>IF(IF(G207="-",0,G207)+IF(H207="-",0,H207)=0,"-",IF(G207="-",0,G207)+IF(H207="-",0,H207))</f>
        <v>-</v>
      </c>
      <c r="G207" s="38" t="s">
        <v>46</v>
      </c>
      <c r="H207" s="39" t="s">
        <v>46</v>
      </c>
    </row>
    <row r="208" spans="1:8" ht="24" customHeight="1">
      <c r="A208" s="29" t="s">
        <v>471</v>
      </c>
      <c r="B208" s="30" t="s">
        <v>181</v>
      </c>
      <c r="C208" s="92" t="s">
        <v>472</v>
      </c>
      <c r="D208" s="93"/>
      <c r="E208" s="31">
        <v>2000</v>
      </c>
      <c r="F208" s="38" t="str">
        <f>IF(IF(G208="-",0,G208)+IF(H208="-",0,H208)=0,"-",IF(G208="-",0,G208)+IF(H208="-",0,H208))</f>
        <v>-</v>
      </c>
      <c r="G208" s="38" t="s">
        <v>46</v>
      </c>
      <c r="H208" s="39" t="s">
        <v>46</v>
      </c>
    </row>
    <row r="209" spans="1:8" ht="73.5" customHeight="1">
      <c r="A209" s="29" t="s">
        <v>473</v>
      </c>
      <c r="B209" s="30" t="s">
        <v>181</v>
      </c>
      <c r="C209" s="92" t="s">
        <v>474</v>
      </c>
      <c r="D209" s="93"/>
      <c r="E209" s="31">
        <v>2000</v>
      </c>
      <c r="F209" s="38" t="str">
        <f>IF(IF(G209="-",0,G209)+IF(H209="-",0,H209)=0,"-",IF(G209="-",0,G209)+IF(H209="-",0,H209))</f>
        <v>-</v>
      </c>
      <c r="G209" s="38" t="s">
        <v>46</v>
      </c>
      <c r="H209" s="39" t="s">
        <v>46</v>
      </c>
    </row>
    <row r="210" spans="1:8" ht="36.75" customHeight="1">
      <c r="A210" s="29" t="s">
        <v>193</v>
      </c>
      <c r="B210" s="30" t="s">
        <v>181</v>
      </c>
      <c r="C210" s="92" t="s">
        <v>475</v>
      </c>
      <c r="D210" s="93"/>
      <c r="E210" s="31">
        <v>2000</v>
      </c>
      <c r="F210" s="38" t="str">
        <f>IF(IF(G210="-",0,G210)+IF(H210="-",0,H210)=0,"-",IF(G210="-",0,G210)+IF(H210="-",0,H210))</f>
        <v>-</v>
      </c>
      <c r="G210" s="38" t="s">
        <v>46</v>
      </c>
      <c r="H210" s="39" t="s">
        <v>46</v>
      </c>
    </row>
    <row r="211" spans="1:8" ht="36.75" customHeight="1">
      <c r="A211" s="29" t="s">
        <v>195</v>
      </c>
      <c r="B211" s="30" t="s">
        <v>181</v>
      </c>
      <c r="C211" s="92" t="s">
        <v>476</v>
      </c>
      <c r="D211" s="93"/>
      <c r="E211" s="31">
        <v>2000</v>
      </c>
      <c r="F211" s="38" t="str">
        <f>IF(IF(G211="-",0,G211)+IF(H211="-",0,H211)=0,"-",IF(G211="-",0,G211)+IF(H211="-",0,H211))</f>
        <v>-</v>
      </c>
      <c r="G211" s="38" t="s">
        <v>46</v>
      </c>
      <c r="H211" s="39" t="s">
        <v>46</v>
      </c>
    </row>
    <row r="212" spans="1:8" ht="12.75">
      <c r="A212" s="29" t="s">
        <v>197</v>
      </c>
      <c r="B212" s="30" t="s">
        <v>181</v>
      </c>
      <c r="C212" s="92" t="s">
        <v>477</v>
      </c>
      <c r="D212" s="93"/>
      <c r="E212" s="31">
        <v>2000</v>
      </c>
      <c r="F212" s="38" t="str">
        <f>IF(IF(G212="-",0,G212)+IF(H212="-",0,H212)=0,"-",IF(G212="-",0,G212)+IF(H212="-",0,H212))</f>
        <v>-</v>
      </c>
      <c r="G212" s="38" t="s">
        <v>46</v>
      </c>
      <c r="H212" s="39" t="s">
        <v>46</v>
      </c>
    </row>
    <row r="213" spans="1:8" ht="24" customHeight="1">
      <c r="A213" s="25" t="s">
        <v>478</v>
      </c>
      <c r="B213" s="26" t="s">
        <v>479</v>
      </c>
      <c r="C213" s="75" t="s">
        <v>32</v>
      </c>
      <c r="D213" s="76"/>
      <c r="E213" s="28">
        <v>-573537.5</v>
      </c>
      <c r="F213" s="27">
        <v>2007438.58</v>
      </c>
      <c r="G213" s="40" t="s">
        <v>32</v>
      </c>
      <c r="H213" s="41" t="s">
        <v>32</v>
      </c>
    </row>
  </sheetData>
  <sheetProtection/>
  <mergeCells count="211">
    <mergeCell ref="C213:D213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zoomScalePageLayoutView="0" workbookViewId="0" topLeftCell="A16">
      <selection activeCell="D35" sqref="D35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4" t="s">
        <v>480</v>
      </c>
      <c r="B1" s="94"/>
      <c r="C1" s="94"/>
      <c r="D1" s="94"/>
      <c r="E1" s="94"/>
      <c r="F1" s="94"/>
      <c r="G1" s="94"/>
    </row>
    <row r="2" spans="1:7" ht="12.75" customHeight="1">
      <c r="A2" s="46" t="s">
        <v>481</v>
      </c>
      <c r="B2" s="46"/>
      <c r="C2" s="46"/>
      <c r="D2" s="46"/>
      <c r="E2" s="46"/>
      <c r="F2" s="46"/>
      <c r="G2" s="46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67" t="s">
        <v>23</v>
      </c>
      <c r="B4" s="70" t="s">
        <v>24</v>
      </c>
      <c r="C4" s="61" t="s">
        <v>482</v>
      </c>
      <c r="D4" s="84" t="s">
        <v>26</v>
      </c>
      <c r="E4" s="95" t="s">
        <v>27</v>
      </c>
      <c r="F4" s="96"/>
      <c r="G4" s="97"/>
    </row>
    <row r="5" spans="1:7" ht="4.5" customHeight="1">
      <c r="A5" s="68"/>
      <c r="B5" s="71"/>
      <c r="C5" s="63"/>
      <c r="D5" s="85"/>
      <c r="E5" s="90" t="s">
        <v>175</v>
      </c>
      <c r="F5" s="90" t="s">
        <v>483</v>
      </c>
      <c r="G5" s="91" t="s">
        <v>177</v>
      </c>
    </row>
    <row r="6" spans="1:7" ht="6" customHeight="1">
      <c r="A6" s="68"/>
      <c r="B6" s="71"/>
      <c r="C6" s="63"/>
      <c r="D6" s="85"/>
      <c r="E6" s="85"/>
      <c r="F6" s="85"/>
      <c r="G6" s="53"/>
    </row>
    <row r="7" spans="1:7" ht="4.5" customHeight="1">
      <c r="A7" s="68"/>
      <c r="B7" s="71"/>
      <c r="C7" s="63"/>
      <c r="D7" s="85"/>
      <c r="E7" s="85"/>
      <c r="F7" s="85"/>
      <c r="G7" s="53"/>
    </row>
    <row r="8" spans="1:7" ht="6" customHeight="1">
      <c r="A8" s="68"/>
      <c r="B8" s="71"/>
      <c r="C8" s="63"/>
      <c r="D8" s="85"/>
      <c r="E8" s="85"/>
      <c r="F8" s="85"/>
      <c r="G8" s="53"/>
    </row>
    <row r="9" spans="1:7" ht="6" customHeight="1">
      <c r="A9" s="68"/>
      <c r="B9" s="71"/>
      <c r="C9" s="63"/>
      <c r="D9" s="85"/>
      <c r="E9" s="85"/>
      <c r="F9" s="85"/>
      <c r="G9" s="53"/>
    </row>
    <row r="10" spans="1:7" ht="18" customHeight="1">
      <c r="A10" s="69"/>
      <c r="B10" s="72"/>
      <c r="C10" s="65"/>
      <c r="D10" s="86"/>
      <c r="E10" s="86"/>
      <c r="F10" s="86"/>
      <c r="G10" s="54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178</v>
      </c>
      <c r="G11" s="24" t="s">
        <v>179</v>
      </c>
    </row>
    <row r="12" spans="1:7" ht="24" customHeight="1">
      <c r="A12" s="25" t="s">
        <v>484</v>
      </c>
      <c r="B12" s="26" t="s">
        <v>485</v>
      </c>
      <c r="C12" s="26" t="s">
        <v>32</v>
      </c>
      <c r="D12" s="28">
        <v>573537.5</v>
      </c>
      <c r="E12" s="28">
        <f>IF(IF(F12="-",0,F12)+IF(G12="-",0,G12)=0,"-",IF(F12="-",0,F12)+IF(G12="-",0,G12))</f>
        <v>-2007438.58</v>
      </c>
      <c r="F12" s="28">
        <f>F18</f>
        <v>-2007438.58</v>
      </c>
      <c r="G12" s="28" t="s">
        <v>46</v>
      </c>
    </row>
    <row r="13" spans="1:7" ht="12.75">
      <c r="A13" s="29" t="s">
        <v>486</v>
      </c>
      <c r="B13" s="30"/>
      <c r="C13" s="30"/>
      <c r="D13" s="31"/>
      <c r="E13" s="31"/>
      <c r="F13" s="31"/>
      <c r="G13" s="31"/>
    </row>
    <row r="14" spans="1:7" ht="24" customHeight="1">
      <c r="A14" s="25" t="s">
        <v>487</v>
      </c>
      <c r="B14" s="26" t="s">
        <v>488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 ht="12.75">
      <c r="A15" s="29" t="s">
        <v>489</v>
      </c>
      <c r="B15" s="30"/>
      <c r="C15" s="30"/>
      <c r="D15" s="31"/>
      <c r="E15" s="31"/>
      <c r="F15" s="31"/>
      <c r="G15" s="31"/>
    </row>
    <row r="16" spans="1:7" ht="24" customHeight="1">
      <c r="A16" s="25" t="s">
        <v>490</v>
      </c>
      <c r="B16" s="26" t="s">
        <v>491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 ht="12.75">
      <c r="A17" s="29" t="s">
        <v>489</v>
      </c>
      <c r="B17" s="30"/>
      <c r="C17" s="30"/>
      <c r="D17" s="31"/>
      <c r="E17" s="31"/>
      <c r="F17" s="31"/>
      <c r="G17" s="31"/>
    </row>
    <row r="18" spans="1:7" ht="24" customHeight="1">
      <c r="A18" s="25" t="s">
        <v>492</v>
      </c>
      <c r="B18" s="26" t="s">
        <v>493</v>
      </c>
      <c r="C18" s="26"/>
      <c r="D18" s="28">
        <v>573537.5</v>
      </c>
      <c r="E18" s="28">
        <f>IF(IF(F18="-",0,F18)+IF(G18="-",0,G18)=0,"-",IF(F18="-",0,F18)+IF(G18="-",0,G18))</f>
        <v>-2007438.58</v>
      </c>
      <c r="F18" s="28">
        <f>F19+F21</f>
        <v>-2007438.58</v>
      </c>
      <c r="G18" s="28" t="s">
        <v>46</v>
      </c>
    </row>
    <row r="19" spans="1:7" ht="12.75">
      <c r="A19" s="25" t="s">
        <v>494</v>
      </c>
      <c r="B19" s="26" t="s">
        <v>495</v>
      </c>
      <c r="C19" s="26"/>
      <c r="D19" s="28">
        <v>-10433800</v>
      </c>
      <c r="E19" s="28">
        <f>IF(IF(F19="-",0,F19)+IF(G19="-",0,G19)=0,"-",IF(F19="-",0,F19)+IF(G19="-",0,G19))</f>
        <v>-11027317.24</v>
      </c>
      <c r="F19" s="28">
        <f>F20</f>
        <v>-11027317.24</v>
      </c>
      <c r="G19" s="28" t="s">
        <v>46</v>
      </c>
    </row>
    <row r="20" spans="1:7" ht="24" customHeight="1">
      <c r="A20" s="29" t="s">
        <v>496</v>
      </c>
      <c r="B20" s="30" t="s">
        <v>495</v>
      </c>
      <c r="C20" s="30" t="s">
        <v>497</v>
      </c>
      <c r="D20" s="31">
        <v>-10433800</v>
      </c>
      <c r="E20" s="31">
        <f>IF(IF(F20="-",0,F20)+IF(G20="-",0,G20)=0,"-",IF(F20="-",0,F20)+IF(G20="-",0,G20))</f>
        <v>-11027317.24</v>
      </c>
      <c r="F20" s="31">
        <v>-11027317.24</v>
      </c>
      <c r="G20" s="31" t="s">
        <v>46</v>
      </c>
    </row>
    <row r="21" spans="1:7" ht="12.75">
      <c r="A21" s="25" t="s">
        <v>498</v>
      </c>
      <c r="B21" s="26" t="s">
        <v>499</v>
      </c>
      <c r="C21" s="26"/>
      <c r="D21" s="28">
        <v>11007337.5</v>
      </c>
      <c r="E21" s="28">
        <f>IF(IF(F21="-",0,F21)+IF(G21="-",0,G21)=0,"-",IF(F21="-",0,F21)+IF(G21="-",0,G21))</f>
        <v>9019878.66</v>
      </c>
      <c r="F21" s="28">
        <f>F22</f>
        <v>9019878.66</v>
      </c>
      <c r="G21" s="28" t="s">
        <v>46</v>
      </c>
    </row>
    <row r="22" spans="1:7" ht="24" customHeight="1">
      <c r="A22" s="29" t="s">
        <v>500</v>
      </c>
      <c r="B22" s="30" t="s">
        <v>499</v>
      </c>
      <c r="C22" s="30" t="s">
        <v>501</v>
      </c>
      <c r="D22" s="31">
        <v>11007337.5</v>
      </c>
      <c r="E22" s="31">
        <f>IF(IF(F22="-",0,F22)+IF(G22="-",0,G22)=0,"-",IF(F22="-",0,F22)+IF(G22="-",0,G22))</f>
        <v>9019878.66</v>
      </c>
      <c r="F22" s="31">
        <v>9019878.66</v>
      </c>
      <c r="G22" s="31" t="s">
        <v>46</v>
      </c>
    </row>
    <row r="23" spans="1:7" ht="24" customHeight="1">
      <c r="A23" s="25" t="s">
        <v>502</v>
      </c>
      <c r="B23" s="26" t="s">
        <v>503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4" customHeight="1">
      <c r="A24" s="29" t="s">
        <v>504</v>
      </c>
      <c r="B24" s="30" t="s">
        <v>505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4" customHeight="1">
      <c r="A25" s="29" t="s">
        <v>506</v>
      </c>
      <c r="B25" s="30" t="s">
        <v>507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7" ht="12.75" customHeight="1">
      <c r="C27" s="98" t="s">
        <v>509</v>
      </c>
    </row>
    <row r="31" ht="12.75" customHeight="1">
      <c r="C31" t="s">
        <v>510</v>
      </c>
    </row>
    <row r="34" ht="12.75" customHeight="1">
      <c r="C34" t="s">
        <v>511</v>
      </c>
    </row>
    <row r="37" spans="1:6" ht="12.75" customHeight="1">
      <c r="A37" s="9" t="s">
        <v>512</v>
      </c>
      <c r="D37" s="2"/>
      <c r="E37" s="2"/>
      <c r="F37" s="8"/>
    </row>
  </sheetData>
  <sheetProtection/>
  <mergeCells count="10"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2" dxfId="0" operator="equal" stopIfTrue="1">
      <formula>0</formula>
    </cfRule>
  </conditionalFormatting>
  <conditionalFormatting sqref="G17 E17">
    <cfRule type="cellIs" priority="13" dxfId="0" operator="equal" stopIfTrue="1">
      <formula>0</formula>
    </cfRule>
  </conditionalFormatting>
  <conditionalFormatting sqref="G50 E50">
    <cfRule type="cellIs" priority="14" dxfId="0" operator="equal" stopIfTrue="1">
      <formula>0</formula>
    </cfRule>
  </conditionalFormatting>
  <conditionalFormatting sqref="G52 E52">
    <cfRule type="cellIs" priority="15" dxfId="0" operator="equal" stopIfTrue="1">
      <formula>0</formula>
    </cfRule>
  </conditionalFormatting>
  <conditionalFormatting sqref="E29:F29">
    <cfRule type="cellIs" priority="11" dxfId="0" operator="equal" stopIfTrue="1">
      <formula>0</formula>
    </cfRule>
  </conditionalFormatting>
  <conditionalFormatting sqref="E31:F31">
    <cfRule type="cellIs" priority="10" dxfId="0" operator="equal" stopIfTrue="1">
      <formula>0</formula>
    </cfRule>
  </conditionalFormatting>
  <conditionalFormatting sqref="E29:F29">
    <cfRule type="cellIs" priority="9" dxfId="0" operator="equal" stopIfTrue="1">
      <formula>0</formula>
    </cfRule>
  </conditionalFormatting>
  <conditionalFormatting sqref="E31:F31">
    <cfRule type="cellIs" priority="8" dxfId="0" operator="equal" stopIfTrue="1">
      <formula>0</formula>
    </cfRule>
  </conditionalFormatting>
  <conditionalFormatting sqref="E29:F29">
    <cfRule type="cellIs" priority="7" dxfId="0" operator="equal" stopIfTrue="1">
      <formula>0</formula>
    </cfRule>
  </conditionalFormatting>
  <conditionalFormatting sqref="E31:F31">
    <cfRule type="cellIs" priority="6" dxfId="0" operator="equal" stopIfTrue="1">
      <formula>0</formula>
    </cfRule>
  </conditionalFormatting>
  <conditionalFormatting sqref="E29:F29">
    <cfRule type="cellIs" priority="5" dxfId="0" operator="equal" stopIfTrue="1">
      <formula>0</formula>
    </cfRule>
  </conditionalFormatting>
  <conditionalFormatting sqref="E31:F31">
    <cfRule type="cellIs" priority="4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31:F31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rep:2.54.0.80</dc:description>
  <cp:lastModifiedBy>Ольга Трусова</cp:lastModifiedBy>
  <cp:lastPrinted>2022-01-19T09:59:16Z</cp:lastPrinted>
  <dcterms:created xsi:type="dcterms:W3CDTF">2022-01-19T09:56:15Z</dcterms:created>
  <dcterms:modified xsi:type="dcterms:W3CDTF">2022-01-19T09:59:55Z</dcterms:modified>
  <cp:category/>
  <cp:version/>
  <cp:contentType/>
  <cp:contentStatus/>
</cp:coreProperties>
</file>