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'Источники'!$F$35</definedName>
    <definedName name="LAST_CELL" localSheetId="1">'Расходы'!$F$41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'Расходы'!$A$42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<sst xmlns="http://schemas.openxmlformats.org/spreadsheetml/2006/main" count="428" uniqueCount="258">
  <si>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</si>
  <si>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</si>
  <si>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</si>
  <si>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</si>
  <si>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</si>
  <si>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2021 по 30 ноября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</si>
  <si>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</si>
  <si>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</si>
  <si>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</si>
  <si>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</si>
  <si>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</si>
  <si>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</si>
  <si>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</si>
  <si>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</si>
  <si>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</si>
  <si>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</si>
  <si>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Рыбасовское сельское поселение Сальского района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</si>
  <si>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</si>
  <si>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</si>
  <si>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</si>
  <si>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</si>
  <si>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</si>
  <si>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</si>
  <si>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</si>
  <si>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</si>
  <si>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</si>
  <si>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</si>
  <si>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</si>
  <si>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</si>
  <si>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</si>
  <si>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</si>
  <si>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</si>
  <si>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</si>
  <si>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</si>
  <si>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</si>
  <si>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</si>
  <si>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</si>
  <si>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</si>
  <si>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</si>
  <si>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</si>
  <si>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</si>
  <si>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</si>
  <si>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</si>
  <si>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</si>
  <si>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</si>
  <si>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</si>
  <si>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</si>
  <si>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</si>
  <si>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</si>
  <si>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</si>
  <si>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</si>
  <si>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</si>
  <si>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</si>
  <si>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</si>
  <si>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</si>
  <si>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</si>
  <si>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</si>
  <si>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</si>
  <si>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</si>
  <si>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</si>
  <si>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</si>
  <si>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</si>
  <si>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</si>
  <si>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</si>
  <si>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</si>
  <si>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</si>
  <si>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</si>
  <si>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</si>
  <si>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</si>
  <si>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</si>
  <si>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</si>
  <si>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</si>
  <si>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</si>
  <si>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</si>
  <si>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</si>
  <si>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</si>
  <si>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</si>
  <si>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</si>
  <si>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</si>
  <si>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</si>
  <si>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</si>
  <si>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</si>
  <si>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</si>
  <si>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</si>
  <si>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</si>
  <si>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</si>
  <si>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</si>
  <si>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</si>
  <si>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</si>
  <si>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</si>
  <si>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</si>
  <si>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</si>
  <si>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</si>
  <si>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</si>
  <si>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</si>
  <si>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</si>
  <si>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</si>
  <si>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</si>
  <si>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</si>
  <si>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</si>
  <si>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</si>
  <si>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</si>
  <si>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</si>
  <si>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</si>
  <si>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</si>
  <si>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</si>
  <si>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</si>
  <si>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</si>
  <si>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</si>
  <si>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</si>
  <si>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</si>
  <si>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</si>
  <si>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</si>
  <si>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</si>
  <si>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</si>
  <si>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</si>
  <si>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</si>
  <si>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</si>
  <si>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</si>
  <si>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</si>
  <si>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</si>
  <si>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</si>
  <si>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</si>
  <si>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</si>
  <si>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</si>
  <si>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</si>
  <si>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</si>
  <si>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</si>
  <si>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</si>
  <si>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</si>
  <si>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</si>
  <si>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</si>
  <si>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</si>
  <si>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</si>
  <si>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</si>
  <si>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</si>
  <si>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</si>
  <si>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</si>
  <si>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</si>
  <si>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</si>
  <si>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</si>
  <si>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</si>
  <si>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</si>
  <si>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</si>
  <si>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</si>
  <si>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</si>
  <si>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</si>
  <si>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</si>
  <si>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000 20225299000000150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</si>
  <si>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</si>
  <si>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000 20225299100000150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</si>
  <si>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</si>
  <si>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</si>
  <si>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</si>
  <si>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</si>
  <si>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</si>
  <si>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</si>
  <si>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</si>
  <si>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</si>
  <si>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</si>
  <si>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</si>
  <si>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</si>
  <si>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</si>
  <si>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</si>
  <si>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</si>
  <si>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</si>
  <si>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</si>
  <si>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</si>
  <si>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</si>
  <si>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</si>
  <si>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</si>
  <si>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</si>
  <si>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</si>
  <si>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</si>
  <si>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951 0104 0000000000 121 </t>
  </si>
  <si>
    <t>Иные выплаты персоналу государственных (муниципальных) органов, за исключением фонда оплаты труда</t>
  </si>
  <si>
    <t xml:space="preserve">951 0104 0000000000 122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</si>
  <si>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</si>
  <si>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951 0104 0000000000 129 </t>
  </si>
  <si>
    <t>Прочая закупка товаров, работ и услуг</t>
  </si>
  <si>
    <t xml:space="preserve">951 0104 0000000000 244 </t>
  </si>
  <si>
    <t>Закупка энергетических ресурсов</t>
  </si>
  <si>
    <t xml:space="preserve">951 0104 0000000000 247 </t>
  </si>
  <si>
    <t xml:space="preserve">951 0104 0000000000 540 </t>
  </si>
  <si>
    <t>Уплата налога на имущество организаций и земельного налога</t>
  </si>
  <si>
    <t xml:space="preserve">951 0104 0000000000 851 </t>
  </si>
  <si>
    <t>Уплата прочих налогов, сборов</t>
  </si>
  <si>
    <t xml:space="preserve">951 0104 0000000000 852 </t>
  </si>
  <si>
    <t xml:space="preserve">951 0106 0000000000 540 </t>
  </si>
  <si>
    <t>Резервные средства</t>
  </si>
  <si>
    <t xml:space="preserve">951 0111 0000000000 870 </t>
  </si>
  <si>
    <t xml:space="preserve">951 0113 0000000000 244 </t>
  </si>
  <si>
    <t>Уплата иных платежей</t>
  </si>
  <si>
    <t xml:space="preserve">951 0113 0000000000 853 </t>
  </si>
  <si>
    <t xml:space="preserve">951 0203 0000000000 121 </t>
  </si>
  <si>
    <t xml:space="preserve">951 0203 0000000000 129 </t>
  </si>
  <si>
    <t xml:space="preserve">951 0310 0000000000 244 </t>
  </si>
  <si>
    <t xml:space="preserve">951 0406 0000000000 244 </t>
  </si>
  <si>
    <t xml:space="preserve">951 0409 0000000000 244 </t>
  </si>
  <si>
    <t xml:space="preserve">951 0412 0000000000 244 </t>
  </si>
  <si>
    <t xml:space="preserve">951 0503 0000000000 244 </t>
  </si>
  <si>
    <t xml:space="preserve">951 0503 0000000000 247 </t>
  </si>
  <si>
    <t xml:space="preserve">951 0705 0000000000 244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</si>
  <si>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</si>
  <si>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951 0801 0000000000 611 </t>
  </si>
  <si>
    <t>Субсидии бюджетным учреждениям на иные цели</t>
  </si>
  <si>
    <t xml:space="preserve">951 0801 0000000000 612 </t>
  </si>
  <si>
    <t>Иные пенсии, социальные доплаты к пенсиям</t>
  </si>
  <si>
    <t xml:space="preserve">951 1001 0000000000 312 </t>
  </si>
  <si>
    <t>Пособия, компенсации и иные социальные выплаты гражданам, кроме публичных нормативных обязательств</t>
  </si>
  <si>
    <t xml:space="preserve">951 1003 0000000000 321 </t>
  </si>
  <si>
    <t xml:space="preserve">951 1101 0000000000 244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</si>
  <si>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</si>
  <si>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</si>
  <si>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</si>
  <si>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</si>
  <si>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</si>
  <si>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</si>
  <si>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</si>
  <si>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</si>
  <si>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</si>
  <si>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</si>
  <si>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</si>
  <si>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</si>
  <si>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</si>
  <si>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</si>
  <si>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</si>
  <si>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</si>
  <si>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</si>
  <si>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</si>
  <si>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</si>
  <si>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</si>
  <si>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</si>
  <si>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</si>
  <si>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</si>
  <si>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</si>
  <si>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</si>
  <si>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</si>
  <si>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</si>
  <si>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</si>
  <si>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</si>
  <si>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</si>
  <si>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</si>
  <si>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</si>
  <si>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</si>
  <si>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</si>
  <si>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</si>
  <si>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</si>
  <si>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</si>
  <si>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</si>
  <si>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</si>
  <si>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</si>
  <si>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</si>
  <si>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</si>
  <si>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</si>
  <si>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C:\428\117M01.txt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</si>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</sst>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11752300</v>
      </c>
      <c r="E19" s="29">
        <v>10736292.26</v>
      </c>
      <c r="F19" s="28">
        <f>IF(OR(D19="-",IF(E19="-",0,E19)&gt;=IF(D19="-",0,D19)),"-",IF(D19="-",0,D19)-IF(E19="-",0,E19))</f>
        <v>1016007.7400000002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7519000</v>
      </c>
      <c r="E21" s="38">
        <v>6821368.16</v>
      </c>
      <c r="F21" s="39">
        <f aca="true" t="shared" si="0" ref="F21:F52">IF(OR(D21="-",IF(E21="-",0,E21)&gt;=IF(D21="-",0,D21)),"-",IF(D21="-",0,D21)-IF(E21="-",0,E21))</f>
        <v>697631.8399999999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1320000</v>
      </c>
      <c r="E22" s="38">
        <v>1305389.44</v>
      </c>
      <c r="F22" s="39">
        <f t="shared" si="0"/>
        <v>14610.560000000056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1320000</v>
      </c>
      <c r="E23" s="38">
        <v>1305389.44</v>
      </c>
      <c r="F23" s="39">
        <f t="shared" si="0"/>
        <v>14610.560000000056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1316100</v>
      </c>
      <c r="E24" s="38">
        <v>1303145.9</v>
      </c>
      <c r="F24" s="39">
        <f t="shared" si="0"/>
        <v>12954.100000000093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1302018.56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1127.34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>
        <v>3900</v>
      </c>
      <c r="E27" s="38">
        <v>2491.64</v>
      </c>
      <c r="F27" s="39">
        <f t="shared" si="0"/>
        <v>1408.3600000000001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2491.08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0.56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-248.1</v>
      </c>
      <c r="F30" s="39" t="str">
        <f t="shared" si="0"/>
        <v>-</v>
      </c>
    </row>
    <row r="31" spans="1:6" ht="101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-248.1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1703800</v>
      </c>
      <c r="E32" s="38">
        <v>1838439.46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1703800</v>
      </c>
      <c r="E33" s="38">
        <v>1838439.46</v>
      </c>
      <c r="F33" s="39" t="str">
        <f t="shared" si="0"/>
        <v>-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1703800</v>
      </c>
      <c r="E34" s="38">
        <v>1838439.46</v>
      </c>
      <c r="F34" s="39" t="str">
        <f t="shared" si="0"/>
        <v>-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1838110.59</v>
      </c>
      <c r="F35" s="39" t="str">
        <f t="shared" si="0"/>
        <v>-</v>
      </c>
    </row>
    <row r="36" spans="1:6" ht="22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328.87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4091900</v>
      </c>
      <c r="E37" s="38">
        <v>3339232.62</v>
      </c>
      <c r="F37" s="39">
        <f t="shared" si="0"/>
        <v>752667.3799999999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339000</v>
      </c>
      <c r="E38" s="38">
        <v>154099.56</v>
      </c>
      <c r="F38" s="39">
        <f t="shared" si="0"/>
        <v>184900.44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339000</v>
      </c>
      <c r="E39" s="38">
        <v>154099.56</v>
      </c>
      <c r="F39" s="39">
        <f t="shared" si="0"/>
        <v>184900.44</v>
      </c>
    </row>
    <row r="40" spans="1:6" ht="67.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153476.54</v>
      </c>
      <c r="F40" s="39" t="str">
        <f t="shared" si="0"/>
        <v>-</v>
      </c>
    </row>
    <row r="41" spans="1:6" ht="4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623.02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3752900</v>
      </c>
      <c r="E42" s="38">
        <v>3185133.06</v>
      </c>
      <c r="F42" s="39">
        <f t="shared" si="0"/>
        <v>567766.94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1057500</v>
      </c>
      <c r="E43" s="38">
        <v>1031247.36</v>
      </c>
      <c r="F43" s="39">
        <f t="shared" si="0"/>
        <v>26252.640000000014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1057500</v>
      </c>
      <c r="E44" s="38">
        <v>1031247.36</v>
      </c>
      <c r="F44" s="39">
        <f t="shared" si="0"/>
        <v>26252.640000000014</v>
      </c>
    </row>
    <row r="45" spans="1:6" ht="56.2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1020257.55</v>
      </c>
      <c r="F45" s="39" t="str">
        <f t="shared" si="0"/>
        <v>-</v>
      </c>
    </row>
    <row r="46" spans="1:6" ht="4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10989.81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2695400</v>
      </c>
      <c r="E47" s="38">
        <v>2153885.7</v>
      </c>
      <c r="F47" s="39">
        <f t="shared" si="0"/>
        <v>541514.2999999998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2695400</v>
      </c>
      <c r="E48" s="38">
        <v>2153885.7</v>
      </c>
      <c r="F48" s="39">
        <f t="shared" si="0"/>
        <v>541514.2999999998</v>
      </c>
    </row>
    <row r="49" spans="1:6" ht="56.2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2151131.19</v>
      </c>
      <c r="F49" s="39" t="str">
        <f t="shared" si="0"/>
        <v>-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2754.51</v>
      </c>
      <c r="F50" s="39" t="str">
        <f t="shared" si="0"/>
        <v>-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7400</v>
      </c>
      <c r="E51" s="38">
        <v>2800</v>
      </c>
      <c r="F51" s="39">
        <f t="shared" si="0"/>
        <v>4600</v>
      </c>
    </row>
    <row r="52" spans="1:6" ht="45">
      <c r="A52" s="35" t="s">
        <v>97</v>
      </c>
      <c r="B52" s="36" t="s">
        <v>32</v>
      </c>
      <c r="C52" s="37" t="s">
        <v>98</v>
      </c>
      <c r="D52" s="38">
        <v>7400</v>
      </c>
      <c r="E52" s="38">
        <v>2800</v>
      </c>
      <c r="F52" s="39">
        <f t="shared" si="0"/>
        <v>4600</v>
      </c>
    </row>
    <row r="53" spans="1:6" ht="67.5">
      <c r="A53" s="35" t="s">
        <v>99</v>
      </c>
      <c r="B53" s="36" t="s">
        <v>32</v>
      </c>
      <c r="C53" s="37" t="s">
        <v>100</v>
      </c>
      <c r="D53" s="38">
        <v>7400</v>
      </c>
      <c r="E53" s="38">
        <v>2800</v>
      </c>
      <c r="F53" s="39">
        <f aca="true" t="shared" si="1" ref="F53:F84">IF(OR(D53="-",IF(E53="-",0,E53)&gt;=IF(D53="-",0,D53)),"-",IF(D53="-",0,D53)-IF(E53="-",0,E53))</f>
        <v>4600</v>
      </c>
    </row>
    <row r="54" spans="1:6" ht="90">
      <c r="A54" s="40" t="s">
        <v>101</v>
      </c>
      <c r="B54" s="36" t="s">
        <v>32</v>
      </c>
      <c r="C54" s="37" t="s">
        <v>102</v>
      </c>
      <c r="D54" s="38" t="s">
        <v>45</v>
      </c>
      <c r="E54" s="38">
        <v>2800</v>
      </c>
      <c r="F54" s="39" t="str">
        <f t="shared" si="1"/>
        <v>-</v>
      </c>
    </row>
    <row r="55" spans="1:6" ht="33.7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-525</v>
      </c>
      <c r="F55" s="39" t="str">
        <f t="shared" si="1"/>
        <v>-</v>
      </c>
    </row>
    <row r="56" spans="1:6" ht="12.7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-525</v>
      </c>
      <c r="F56" s="39" t="str">
        <f t="shared" si="1"/>
        <v>-</v>
      </c>
    </row>
    <row r="57" spans="1:6" ht="22.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-525</v>
      </c>
      <c r="F57" s="39" t="str">
        <f t="shared" si="1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-525</v>
      </c>
      <c r="F58" s="39" t="str">
        <f t="shared" si="1"/>
        <v>-</v>
      </c>
    </row>
    <row r="59" spans="1:6" ht="56.2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-525</v>
      </c>
      <c r="F59" s="39" t="str">
        <f t="shared" si="1"/>
        <v>-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394900</v>
      </c>
      <c r="E60" s="38">
        <v>331431.64</v>
      </c>
      <c r="F60" s="39">
        <f t="shared" si="1"/>
        <v>63468.359999999986</v>
      </c>
    </row>
    <row r="61" spans="1:6" ht="78.75">
      <c r="A61" s="40" t="s">
        <v>115</v>
      </c>
      <c r="B61" s="36" t="s">
        <v>32</v>
      </c>
      <c r="C61" s="37" t="s">
        <v>116</v>
      </c>
      <c r="D61" s="38">
        <v>394900</v>
      </c>
      <c r="E61" s="38">
        <v>331431.64</v>
      </c>
      <c r="F61" s="39">
        <f t="shared" si="1"/>
        <v>63468.359999999986</v>
      </c>
    </row>
    <row r="62" spans="1:6" ht="67.5">
      <c r="A62" s="40" t="s">
        <v>117</v>
      </c>
      <c r="B62" s="36" t="s">
        <v>32</v>
      </c>
      <c r="C62" s="37" t="s">
        <v>118</v>
      </c>
      <c r="D62" s="38">
        <v>25300</v>
      </c>
      <c r="E62" s="38">
        <v>23291.84</v>
      </c>
      <c r="F62" s="39">
        <f t="shared" si="1"/>
        <v>2008.1599999999999</v>
      </c>
    </row>
    <row r="63" spans="1:6" ht="56.25">
      <c r="A63" s="35" t="s">
        <v>119</v>
      </c>
      <c r="B63" s="36" t="s">
        <v>32</v>
      </c>
      <c r="C63" s="37" t="s">
        <v>120</v>
      </c>
      <c r="D63" s="38">
        <v>25300</v>
      </c>
      <c r="E63" s="38">
        <v>23291.84</v>
      </c>
      <c r="F63" s="39">
        <f t="shared" si="1"/>
        <v>2008.1599999999999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369600</v>
      </c>
      <c r="E64" s="38">
        <v>308139.8</v>
      </c>
      <c r="F64" s="39">
        <f t="shared" si="1"/>
        <v>61460.20000000001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369600</v>
      </c>
      <c r="E65" s="38">
        <v>308139.8</v>
      </c>
      <c r="F65" s="39">
        <f t="shared" si="1"/>
        <v>61460.20000000001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1000</v>
      </c>
      <c r="E66" s="38">
        <v>4600</v>
      </c>
      <c r="F66" s="39" t="str">
        <f t="shared" si="1"/>
        <v>-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1000</v>
      </c>
      <c r="E67" s="38">
        <v>4600</v>
      </c>
      <c r="F67" s="39" t="str">
        <f t="shared" si="1"/>
        <v>-</v>
      </c>
    </row>
    <row r="68" spans="1:6" ht="45">
      <c r="A68" s="35" t="s">
        <v>129</v>
      </c>
      <c r="B68" s="36" t="s">
        <v>32</v>
      </c>
      <c r="C68" s="37" t="s">
        <v>130</v>
      </c>
      <c r="D68" s="38">
        <v>1000</v>
      </c>
      <c r="E68" s="38">
        <v>4600</v>
      </c>
      <c r="F68" s="39" t="str">
        <f t="shared" si="1"/>
        <v>-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4233300</v>
      </c>
      <c r="E69" s="38">
        <v>3914924.1</v>
      </c>
      <c r="F69" s="39">
        <f t="shared" si="1"/>
        <v>318375.8999999999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4233300</v>
      </c>
      <c r="E70" s="38">
        <v>3914924.1</v>
      </c>
      <c r="F70" s="39">
        <f t="shared" si="1"/>
        <v>318375.8999999999</v>
      </c>
    </row>
    <row r="71" spans="1:6" ht="22.5">
      <c r="A71" s="35" t="s">
        <v>135</v>
      </c>
      <c r="B71" s="36" t="s">
        <v>32</v>
      </c>
      <c r="C71" s="37" t="s">
        <v>136</v>
      </c>
      <c r="D71" s="38">
        <v>1619800</v>
      </c>
      <c r="E71" s="38">
        <v>1619800</v>
      </c>
      <c r="F71" s="39" t="str">
        <f t="shared" si="1"/>
        <v>-</v>
      </c>
    </row>
    <row r="72" spans="1:6" ht="12.75">
      <c r="A72" s="35" t="s">
        <v>137</v>
      </c>
      <c r="B72" s="36" t="s">
        <v>32</v>
      </c>
      <c r="C72" s="37" t="s">
        <v>138</v>
      </c>
      <c r="D72" s="38">
        <v>1490700</v>
      </c>
      <c r="E72" s="38">
        <v>1490700</v>
      </c>
      <c r="F72" s="39" t="str">
        <f t="shared" si="1"/>
        <v>-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1490700</v>
      </c>
      <c r="E73" s="38">
        <v>1490700</v>
      </c>
      <c r="F73" s="39" t="str">
        <f t="shared" si="1"/>
        <v>-</v>
      </c>
    </row>
    <row r="74" spans="1:6" ht="22.5">
      <c r="A74" s="35" t="s">
        <v>141</v>
      </c>
      <c r="B74" s="36" t="s">
        <v>32</v>
      </c>
      <c r="C74" s="37" t="s">
        <v>142</v>
      </c>
      <c r="D74" s="38">
        <v>129100</v>
      </c>
      <c r="E74" s="38">
        <v>129100</v>
      </c>
      <c r="F74" s="39" t="str">
        <f t="shared" si="1"/>
        <v>-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129100</v>
      </c>
      <c r="E75" s="38">
        <v>129100</v>
      </c>
      <c r="F75" s="39" t="str">
        <f t="shared" si="1"/>
        <v>-</v>
      </c>
    </row>
    <row r="76" spans="1:6" ht="22.5">
      <c r="A76" s="35" t="s">
        <v>145</v>
      </c>
      <c r="B76" s="36" t="s">
        <v>32</v>
      </c>
      <c r="C76" s="37" t="s">
        <v>146</v>
      </c>
      <c r="D76" s="38">
        <v>927800</v>
      </c>
      <c r="E76" s="38">
        <v>835020</v>
      </c>
      <c r="F76" s="39">
        <f t="shared" si="1"/>
        <v>92780</v>
      </c>
    </row>
    <row r="77" spans="1:6" ht="56.25">
      <c r="A77" s="35" t="s">
        <v>147</v>
      </c>
      <c r="B77" s="36" t="s">
        <v>32</v>
      </c>
      <c r="C77" s="37" t="s">
        <v>148</v>
      </c>
      <c r="D77" s="38">
        <v>927800</v>
      </c>
      <c r="E77" s="38">
        <v>835020</v>
      </c>
      <c r="F77" s="39">
        <f t="shared" si="1"/>
        <v>92780</v>
      </c>
    </row>
    <row r="78" spans="1:6" ht="67.5">
      <c r="A78" s="35" t="s">
        <v>149</v>
      </c>
      <c r="B78" s="36" t="s">
        <v>32</v>
      </c>
      <c r="C78" s="37" t="s">
        <v>150</v>
      </c>
      <c r="D78" s="38">
        <v>927800</v>
      </c>
      <c r="E78" s="38">
        <v>835020</v>
      </c>
      <c r="F78" s="39">
        <f t="shared" si="1"/>
        <v>92780</v>
      </c>
    </row>
    <row r="79" spans="1:6" ht="22.5">
      <c r="A79" s="35" t="s">
        <v>151</v>
      </c>
      <c r="B79" s="36" t="s">
        <v>32</v>
      </c>
      <c r="C79" s="37" t="s">
        <v>152</v>
      </c>
      <c r="D79" s="38">
        <v>102400</v>
      </c>
      <c r="E79" s="38">
        <v>80804.1</v>
      </c>
      <c r="F79" s="39">
        <f t="shared" si="1"/>
        <v>21595.899999999994</v>
      </c>
    </row>
    <row r="80" spans="1:6" ht="33.75">
      <c r="A80" s="35" t="s">
        <v>153</v>
      </c>
      <c r="B80" s="36" t="s">
        <v>32</v>
      </c>
      <c r="C80" s="37" t="s">
        <v>154</v>
      </c>
      <c r="D80" s="38">
        <v>200</v>
      </c>
      <c r="E80" s="38">
        <v>200</v>
      </c>
      <c r="F80" s="39" t="str">
        <f t="shared" si="1"/>
        <v>-</v>
      </c>
    </row>
    <row r="81" spans="1:6" ht="33.75">
      <c r="A81" s="35" t="s">
        <v>155</v>
      </c>
      <c r="B81" s="36" t="s">
        <v>32</v>
      </c>
      <c r="C81" s="37" t="s">
        <v>156</v>
      </c>
      <c r="D81" s="38">
        <v>200</v>
      </c>
      <c r="E81" s="38">
        <v>200</v>
      </c>
      <c r="F81" s="39" t="str">
        <f t="shared" si="1"/>
        <v>-</v>
      </c>
    </row>
    <row r="82" spans="1:6" ht="33.75">
      <c r="A82" s="35" t="s">
        <v>157</v>
      </c>
      <c r="B82" s="36" t="s">
        <v>32</v>
      </c>
      <c r="C82" s="37" t="s">
        <v>158</v>
      </c>
      <c r="D82" s="38">
        <v>102200</v>
      </c>
      <c r="E82" s="38">
        <v>80604.1</v>
      </c>
      <c r="F82" s="39">
        <f t="shared" si="1"/>
        <v>21595.899999999994</v>
      </c>
    </row>
    <row r="83" spans="1:6" ht="45">
      <c r="A83" s="35" t="s">
        <v>159</v>
      </c>
      <c r="B83" s="36" t="s">
        <v>32</v>
      </c>
      <c r="C83" s="37" t="s">
        <v>160</v>
      </c>
      <c r="D83" s="38">
        <v>102200</v>
      </c>
      <c r="E83" s="38">
        <v>80604.1</v>
      </c>
      <c r="F83" s="39">
        <f t="shared" si="1"/>
        <v>21595.899999999994</v>
      </c>
    </row>
    <row r="84" spans="1:6" ht="12.75">
      <c r="A84" s="35" t="s">
        <v>161</v>
      </c>
      <c r="B84" s="36" t="s">
        <v>32</v>
      </c>
      <c r="C84" s="37" t="s">
        <v>162</v>
      </c>
      <c r="D84" s="38">
        <v>1583300</v>
      </c>
      <c r="E84" s="38">
        <v>1379300</v>
      </c>
      <c r="F84" s="39">
        <f t="shared" si="1"/>
        <v>204000</v>
      </c>
    </row>
    <row r="85" spans="1:6" ht="45">
      <c r="A85" s="35" t="s">
        <v>163</v>
      </c>
      <c r="B85" s="36" t="s">
        <v>32</v>
      </c>
      <c r="C85" s="37" t="s">
        <v>164</v>
      </c>
      <c r="D85" s="38">
        <v>1583300</v>
      </c>
      <c r="E85" s="38">
        <v>1379300</v>
      </c>
      <c r="F85" s="39">
        <f>IF(OR(D85="-",IF(E85="-",0,E85)&gt;=IF(D85="-",0,D85)),"-",IF(D85="-",0,D85)-IF(E85="-",0,E85))</f>
        <v>204000</v>
      </c>
    </row>
    <row r="86" spans="1:6" ht="56.25">
      <c r="A86" s="35" t="s">
        <v>165</v>
      </c>
      <c r="B86" s="36" t="s">
        <v>32</v>
      </c>
      <c r="C86" s="37" t="s">
        <v>166</v>
      </c>
      <c r="D86" s="38">
        <v>1583300</v>
      </c>
      <c r="E86" s="38">
        <v>1379300</v>
      </c>
      <c r="F86" s="39">
        <f>IF(OR(D86="-",IF(E86="-",0,E86)&gt;=IF(D86="-",0,D86)),"-",IF(D86="-",0,D86)-IF(E86="-",0,E86))</f>
        <v>204000</v>
      </c>
    </row>
    <row r="87" spans="1:6" ht="12.75" customHeight="1">
      <c r="A87" s="41"/>
      <c r="B87" s="42"/>
      <c r="C87" s="42"/>
      <c r="D87" s="43"/>
      <c r="E87" s="43"/>
      <c r="F8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167</v>
      </c>
      <c r="B2" s="95"/>
      <c r="C2" s="95"/>
      <c r="D2" s="95"/>
      <c r="E2" s="1"/>
      <c r="F2" s="14" t="s">
        <v>168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169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170</v>
      </c>
      <c r="B13" s="53" t="s">
        <v>171</v>
      </c>
      <c r="C13" s="54" t="s">
        <v>172</v>
      </c>
      <c r="D13" s="55">
        <v>12963400</v>
      </c>
      <c r="E13" s="56">
        <v>10136444.41</v>
      </c>
      <c r="F13" s="57">
        <f>IF(OR(D13="-",IF(E13="-",0,E13)&gt;=IF(D13="-",0,D13)),"-",IF(D13="-",0,D13)-IF(E13="-",0,E13))</f>
        <v>2826955.59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173</v>
      </c>
      <c r="B15" s="64" t="s">
        <v>171</v>
      </c>
      <c r="C15" s="27" t="s">
        <v>174</v>
      </c>
      <c r="D15" s="28">
        <v>4187100</v>
      </c>
      <c r="E15" s="65">
        <v>3533540.49</v>
      </c>
      <c r="F15" s="66">
        <f aca="true" t="shared" si="0" ref="F15:F40">IF(OR(D15="-",IF(E15="-",0,E15)&gt;=IF(D15="-",0,D15)),"-",IF(D15="-",0,D15)-IF(E15="-",0,E15))</f>
        <v>653559.5099999998</v>
      </c>
    </row>
    <row r="16" spans="1:6" ht="33.75">
      <c r="A16" s="25" t="s">
        <v>175</v>
      </c>
      <c r="B16" s="64" t="s">
        <v>171</v>
      </c>
      <c r="C16" s="27" t="s">
        <v>176</v>
      </c>
      <c r="D16" s="28">
        <v>293700</v>
      </c>
      <c r="E16" s="65">
        <v>222739.2</v>
      </c>
      <c r="F16" s="66">
        <f t="shared" si="0"/>
        <v>70960.79999999999</v>
      </c>
    </row>
    <row r="17" spans="1:6" ht="33.75">
      <c r="A17" s="25" t="s">
        <v>177</v>
      </c>
      <c r="B17" s="64" t="s">
        <v>171</v>
      </c>
      <c r="C17" s="27" t="s">
        <v>178</v>
      </c>
      <c r="D17" s="28">
        <v>1264600</v>
      </c>
      <c r="E17" s="65">
        <v>1049804.53</v>
      </c>
      <c r="F17" s="66">
        <f t="shared" si="0"/>
        <v>214795.46999999997</v>
      </c>
    </row>
    <row r="18" spans="1:6" ht="12.75">
      <c r="A18" s="25" t="s">
        <v>179</v>
      </c>
      <c r="B18" s="64" t="s">
        <v>171</v>
      </c>
      <c r="C18" s="27" t="s">
        <v>180</v>
      </c>
      <c r="D18" s="28">
        <v>806050</v>
      </c>
      <c r="E18" s="65">
        <v>596114.07</v>
      </c>
      <c r="F18" s="66">
        <f t="shared" si="0"/>
        <v>209935.93000000005</v>
      </c>
    </row>
    <row r="19" spans="1:6" ht="12.75">
      <c r="A19" s="25" t="s">
        <v>181</v>
      </c>
      <c r="B19" s="64" t="s">
        <v>171</v>
      </c>
      <c r="C19" s="27" t="s">
        <v>182</v>
      </c>
      <c r="D19" s="28">
        <v>182700</v>
      </c>
      <c r="E19" s="65">
        <v>139161.86</v>
      </c>
      <c r="F19" s="66">
        <f t="shared" si="0"/>
        <v>43538.140000000014</v>
      </c>
    </row>
    <row r="20" spans="1:6" ht="12.75">
      <c r="A20" s="25" t="s">
        <v>161</v>
      </c>
      <c r="B20" s="64" t="s">
        <v>171</v>
      </c>
      <c r="C20" s="27" t="s">
        <v>183</v>
      </c>
      <c r="D20" s="28">
        <v>200</v>
      </c>
      <c r="E20" s="65">
        <v>200</v>
      </c>
      <c r="F20" s="66" t="str">
        <f t="shared" si="0"/>
        <v>-</v>
      </c>
    </row>
    <row r="21" spans="1:6" ht="22.5">
      <c r="A21" s="25" t="s">
        <v>184</v>
      </c>
      <c r="B21" s="64" t="s">
        <v>171</v>
      </c>
      <c r="C21" s="27" t="s">
        <v>185</v>
      </c>
      <c r="D21" s="28">
        <v>27100</v>
      </c>
      <c r="E21" s="65">
        <v>4000</v>
      </c>
      <c r="F21" s="66">
        <f t="shared" si="0"/>
        <v>23100</v>
      </c>
    </row>
    <row r="22" spans="1:6" ht="12.75">
      <c r="A22" s="25" t="s">
        <v>186</v>
      </c>
      <c r="B22" s="64" t="s">
        <v>171</v>
      </c>
      <c r="C22" s="27" t="s">
        <v>187</v>
      </c>
      <c r="D22" s="28">
        <v>6000</v>
      </c>
      <c r="E22" s="65">
        <v>6000</v>
      </c>
      <c r="F22" s="66" t="str">
        <f t="shared" si="0"/>
        <v>-</v>
      </c>
    </row>
    <row r="23" spans="1:6" ht="12.75">
      <c r="A23" s="25" t="s">
        <v>161</v>
      </c>
      <c r="B23" s="64" t="s">
        <v>171</v>
      </c>
      <c r="C23" s="27" t="s">
        <v>188</v>
      </c>
      <c r="D23" s="28">
        <v>29000</v>
      </c>
      <c r="E23" s="65">
        <v>29000</v>
      </c>
      <c r="F23" s="66" t="str">
        <f t="shared" si="0"/>
        <v>-</v>
      </c>
    </row>
    <row r="24" spans="1:6" ht="12.75">
      <c r="A24" s="25" t="s">
        <v>189</v>
      </c>
      <c r="B24" s="64" t="s">
        <v>171</v>
      </c>
      <c r="C24" s="27" t="s">
        <v>190</v>
      </c>
      <c r="D24" s="28">
        <v>173706</v>
      </c>
      <c r="E24" s="65" t="s">
        <v>45</v>
      </c>
      <c r="F24" s="66">
        <f t="shared" si="0"/>
        <v>173706</v>
      </c>
    </row>
    <row r="25" spans="1:6" ht="12.75">
      <c r="A25" s="25" t="s">
        <v>179</v>
      </c>
      <c r="B25" s="64" t="s">
        <v>171</v>
      </c>
      <c r="C25" s="27" t="s">
        <v>191</v>
      </c>
      <c r="D25" s="28">
        <v>25900</v>
      </c>
      <c r="E25" s="65">
        <v>3500</v>
      </c>
      <c r="F25" s="66">
        <f t="shared" si="0"/>
        <v>22400</v>
      </c>
    </row>
    <row r="26" spans="1:6" ht="12.75">
      <c r="A26" s="25" t="s">
        <v>192</v>
      </c>
      <c r="B26" s="64" t="s">
        <v>171</v>
      </c>
      <c r="C26" s="27" t="s">
        <v>193</v>
      </c>
      <c r="D26" s="28">
        <v>20000</v>
      </c>
      <c r="E26" s="65">
        <v>20000</v>
      </c>
      <c r="F26" s="66" t="str">
        <f t="shared" si="0"/>
        <v>-</v>
      </c>
    </row>
    <row r="27" spans="1:6" ht="22.5">
      <c r="A27" s="25" t="s">
        <v>173</v>
      </c>
      <c r="B27" s="64" t="s">
        <v>171</v>
      </c>
      <c r="C27" s="27" t="s">
        <v>194</v>
      </c>
      <c r="D27" s="28">
        <v>82700</v>
      </c>
      <c r="E27" s="65">
        <v>63251.78</v>
      </c>
      <c r="F27" s="66">
        <f t="shared" si="0"/>
        <v>19448.22</v>
      </c>
    </row>
    <row r="28" spans="1:6" ht="33.75">
      <c r="A28" s="25" t="s">
        <v>177</v>
      </c>
      <c r="B28" s="64" t="s">
        <v>171</v>
      </c>
      <c r="C28" s="27" t="s">
        <v>195</v>
      </c>
      <c r="D28" s="28">
        <v>19500</v>
      </c>
      <c r="E28" s="65">
        <v>17352.32</v>
      </c>
      <c r="F28" s="66">
        <f t="shared" si="0"/>
        <v>2147.6800000000003</v>
      </c>
    </row>
    <row r="29" spans="1:6" ht="12.75">
      <c r="A29" s="25" t="s">
        <v>179</v>
      </c>
      <c r="B29" s="64" t="s">
        <v>171</v>
      </c>
      <c r="C29" s="27" t="s">
        <v>196</v>
      </c>
      <c r="D29" s="28">
        <v>5700</v>
      </c>
      <c r="E29" s="65" t="s">
        <v>45</v>
      </c>
      <c r="F29" s="66">
        <f t="shared" si="0"/>
        <v>5700</v>
      </c>
    </row>
    <row r="30" spans="1:6" ht="12.75">
      <c r="A30" s="25" t="s">
        <v>179</v>
      </c>
      <c r="B30" s="64" t="s">
        <v>171</v>
      </c>
      <c r="C30" s="27" t="s">
        <v>197</v>
      </c>
      <c r="D30" s="28">
        <v>414000</v>
      </c>
      <c r="E30" s="65">
        <v>400000</v>
      </c>
      <c r="F30" s="66">
        <f t="shared" si="0"/>
        <v>14000</v>
      </c>
    </row>
    <row r="31" spans="1:6" ht="12.75">
      <c r="A31" s="25" t="s">
        <v>179</v>
      </c>
      <c r="B31" s="64" t="s">
        <v>171</v>
      </c>
      <c r="C31" s="27" t="s">
        <v>198</v>
      </c>
      <c r="D31" s="28">
        <v>1583300</v>
      </c>
      <c r="E31" s="65">
        <v>834602.62</v>
      </c>
      <c r="F31" s="66">
        <f t="shared" si="0"/>
        <v>748697.38</v>
      </c>
    </row>
    <row r="32" spans="1:6" ht="12.75">
      <c r="A32" s="25" t="s">
        <v>179</v>
      </c>
      <c r="B32" s="64" t="s">
        <v>171</v>
      </c>
      <c r="C32" s="27" t="s">
        <v>199</v>
      </c>
      <c r="D32" s="28">
        <v>32000</v>
      </c>
      <c r="E32" s="65">
        <v>16000</v>
      </c>
      <c r="F32" s="66">
        <f t="shared" si="0"/>
        <v>16000</v>
      </c>
    </row>
    <row r="33" spans="1:6" ht="12.75">
      <c r="A33" s="25" t="s">
        <v>179</v>
      </c>
      <c r="B33" s="64" t="s">
        <v>171</v>
      </c>
      <c r="C33" s="27" t="s">
        <v>200</v>
      </c>
      <c r="D33" s="28">
        <v>519750</v>
      </c>
      <c r="E33" s="65">
        <v>426300.81</v>
      </c>
      <c r="F33" s="66">
        <f t="shared" si="0"/>
        <v>93449.19</v>
      </c>
    </row>
    <row r="34" spans="1:6" ht="12.75">
      <c r="A34" s="25" t="s">
        <v>181</v>
      </c>
      <c r="B34" s="64" t="s">
        <v>171</v>
      </c>
      <c r="C34" s="27" t="s">
        <v>201</v>
      </c>
      <c r="D34" s="28">
        <v>420000</v>
      </c>
      <c r="E34" s="65">
        <v>212720.63</v>
      </c>
      <c r="F34" s="66">
        <f t="shared" si="0"/>
        <v>207279.37</v>
      </c>
    </row>
    <row r="35" spans="1:6" ht="12.75">
      <c r="A35" s="25" t="s">
        <v>179</v>
      </c>
      <c r="B35" s="64" t="s">
        <v>171</v>
      </c>
      <c r="C35" s="27" t="s">
        <v>202</v>
      </c>
      <c r="D35" s="28">
        <v>5500</v>
      </c>
      <c r="E35" s="65">
        <v>5500</v>
      </c>
      <c r="F35" s="66" t="str">
        <f t="shared" si="0"/>
        <v>-</v>
      </c>
    </row>
    <row r="36" spans="1:6" ht="45">
      <c r="A36" s="25" t="s">
        <v>203</v>
      </c>
      <c r="B36" s="64" t="s">
        <v>171</v>
      </c>
      <c r="C36" s="27" t="s">
        <v>204</v>
      </c>
      <c r="D36" s="28">
        <v>1836200</v>
      </c>
      <c r="E36" s="65">
        <v>1642822.85</v>
      </c>
      <c r="F36" s="66">
        <f t="shared" si="0"/>
        <v>193377.1499999999</v>
      </c>
    </row>
    <row r="37" spans="1:6" ht="12.75">
      <c r="A37" s="25" t="s">
        <v>205</v>
      </c>
      <c r="B37" s="64" t="s">
        <v>171</v>
      </c>
      <c r="C37" s="27" t="s">
        <v>206</v>
      </c>
      <c r="D37" s="28">
        <v>938000</v>
      </c>
      <c r="E37" s="65">
        <v>844200</v>
      </c>
      <c r="F37" s="66">
        <f t="shared" si="0"/>
        <v>93800</v>
      </c>
    </row>
    <row r="38" spans="1:6" ht="12.75">
      <c r="A38" s="25" t="s">
        <v>207</v>
      </c>
      <c r="B38" s="64" t="s">
        <v>171</v>
      </c>
      <c r="C38" s="27" t="s">
        <v>208</v>
      </c>
      <c r="D38" s="28">
        <v>62200</v>
      </c>
      <c r="E38" s="65">
        <v>43139.25</v>
      </c>
      <c r="F38" s="66">
        <f t="shared" si="0"/>
        <v>19060.75</v>
      </c>
    </row>
    <row r="39" spans="1:6" ht="22.5">
      <c r="A39" s="25" t="s">
        <v>209</v>
      </c>
      <c r="B39" s="64" t="s">
        <v>171</v>
      </c>
      <c r="C39" s="27" t="s">
        <v>210</v>
      </c>
      <c r="D39" s="28">
        <v>26494</v>
      </c>
      <c r="E39" s="65">
        <v>26494</v>
      </c>
      <c r="F39" s="66" t="str">
        <f t="shared" si="0"/>
        <v>-</v>
      </c>
    </row>
    <row r="40" spans="1:6" ht="12.75">
      <c r="A40" s="25" t="s">
        <v>179</v>
      </c>
      <c r="B40" s="64" t="s">
        <v>171</v>
      </c>
      <c r="C40" s="27" t="s">
        <v>211</v>
      </c>
      <c r="D40" s="28">
        <v>2000</v>
      </c>
      <c r="E40" s="65" t="s">
        <v>45</v>
      </c>
      <c r="F40" s="66">
        <f t="shared" si="0"/>
        <v>2000</v>
      </c>
    </row>
    <row r="41" spans="1:6" ht="9" customHeight="1">
      <c r="A41" s="67"/>
      <c r="B41" s="68"/>
      <c r="C41" s="69"/>
      <c r="D41" s="70"/>
      <c r="E41" s="68"/>
      <c r="F41" s="68"/>
    </row>
    <row r="42" spans="1:6" ht="13.5" customHeight="1">
      <c r="A42" s="71" t="s">
        <v>212</v>
      </c>
      <c r="B42" s="72" t="s">
        <v>213</v>
      </c>
      <c r="C42" s="73" t="s">
        <v>172</v>
      </c>
      <c r="D42" s="74">
        <v>-1211100</v>
      </c>
      <c r="E42" s="74">
        <v>599847.85</v>
      </c>
      <c r="F42" s="75" t="s">
        <v>214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215</v>
      </c>
      <c r="B1" s="119"/>
      <c r="C1" s="119"/>
      <c r="D1" s="119"/>
      <c r="E1" s="119"/>
      <c r="F1" s="119"/>
    </row>
    <row r="2" spans="1:6" ht="12.75" customHeight="1">
      <c r="A2" s="95" t="s">
        <v>216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217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218</v>
      </c>
      <c r="B12" s="78" t="s">
        <v>219</v>
      </c>
      <c r="C12" s="79" t="s">
        <v>172</v>
      </c>
      <c r="D12" s="80">
        <v>1211100</v>
      </c>
      <c r="E12" s="80">
        <f>E18</f>
        <v>-599847.8499999996</v>
      </c>
      <c r="F12" s="81" t="s">
        <v>172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220</v>
      </c>
      <c r="B14" s="87" t="s">
        <v>221</v>
      </c>
      <c r="C14" s="88" t="s">
        <v>172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222</v>
      </c>
      <c r="B15" s="83"/>
      <c r="C15" s="84"/>
      <c r="D15" s="85"/>
      <c r="E15" s="85"/>
      <c r="F15" s="86"/>
    </row>
    <row r="16" spans="1:6" ht="12.75">
      <c r="A16" s="52" t="s">
        <v>223</v>
      </c>
      <c r="B16" s="87" t="s">
        <v>224</v>
      </c>
      <c r="C16" s="88" t="s">
        <v>172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222</v>
      </c>
      <c r="B17" s="83"/>
      <c r="C17" s="84"/>
      <c r="D17" s="85"/>
      <c r="E17" s="85"/>
      <c r="F17" s="86"/>
    </row>
    <row r="18" spans="1:6" ht="12.75">
      <c r="A18" s="77" t="s">
        <v>225</v>
      </c>
      <c r="B18" s="78" t="s">
        <v>226</v>
      </c>
      <c r="C18" s="79" t="s">
        <v>227</v>
      </c>
      <c r="D18" s="80">
        <v>1211100</v>
      </c>
      <c r="E18" s="80">
        <f>E19</f>
        <v>-599847.8499999996</v>
      </c>
      <c r="F18" s="81">
        <v>1810947.85</v>
      </c>
    </row>
    <row r="19" spans="1:6" ht="22.5">
      <c r="A19" s="77" t="s">
        <v>228</v>
      </c>
      <c r="B19" s="78" t="s">
        <v>226</v>
      </c>
      <c r="C19" s="79" t="s">
        <v>229</v>
      </c>
      <c r="D19" s="80">
        <v>1211100</v>
      </c>
      <c r="E19" s="80">
        <f>E20+E22</f>
        <v>-599847.8499999996</v>
      </c>
      <c r="F19" s="81">
        <v>1810947.85</v>
      </c>
    </row>
    <row r="20" spans="1:6" ht="12.75">
      <c r="A20" s="77" t="s">
        <v>230</v>
      </c>
      <c r="B20" s="78" t="s">
        <v>231</v>
      </c>
      <c r="C20" s="79" t="s">
        <v>232</v>
      </c>
      <c r="D20" s="80">
        <v>-11752300</v>
      </c>
      <c r="E20" s="80">
        <f>E21</f>
        <v>-11170472.91</v>
      </c>
      <c r="F20" s="81" t="s">
        <v>214</v>
      </c>
    </row>
    <row r="21" spans="1:6" ht="22.5">
      <c r="A21" s="25" t="s">
        <v>233</v>
      </c>
      <c r="B21" s="26" t="s">
        <v>231</v>
      </c>
      <c r="C21" s="89" t="s">
        <v>234</v>
      </c>
      <c r="D21" s="28">
        <v>-11752300</v>
      </c>
      <c r="E21" s="28">
        <v>-11170472.91</v>
      </c>
      <c r="F21" s="66" t="s">
        <v>214</v>
      </c>
    </row>
    <row r="22" spans="1:6" ht="12.75">
      <c r="A22" s="77" t="s">
        <v>235</v>
      </c>
      <c r="B22" s="78" t="s">
        <v>236</v>
      </c>
      <c r="C22" s="79" t="s">
        <v>237</v>
      </c>
      <c r="D22" s="80">
        <v>12963400</v>
      </c>
      <c r="E22" s="80">
        <f>E23</f>
        <v>10570625.06</v>
      </c>
      <c r="F22" s="81" t="s">
        <v>214</v>
      </c>
    </row>
    <row r="23" spans="1:6" ht="22.5">
      <c r="A23" s="25" t="s">
        <v>238</v>
      </c>
      <c r="B23" s="26" t="s">
        <v>236</v>
      </c>
      <c r="C23" s="89" t="s">
        <v>239</v>
      </c>
      <c r="D23" s="28">
        <v>12963400</v>
      </c>
      <c r="E23" s="28">
        <v>10570625.06</v>
      </c>
      <c r="F23" s="66" t="s">
        <v>214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240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241</v>
      </c>
      <c r="B1" t="s">
        <v>242</v>
      </c>
    </row>
    <row r="2" spans="1:2" ht="12.75">
      <c r="A2" t="s">
        <v>243</v>
      </c>
      <c r="B2" t="s">
        <v>244</v>
      </c>
    </row>
    <row r="3" spans="1:2" ht="12.75">
      <c r="A3" t="s">
        <v>245</v>
      </c>
      <c r="B3" t="s">
        <v>6</v>
      </c>
    </row>
    <row r="4" spans="1:2" ht="12.75">
      <c r="A4" t="s">
        <v>246</v>
      </c>
      <c r="B4" t="s">
        <v>247</v>
      </c>
    </row>
    <row r="5" spans="1:2" ht="12.75">
      <c r="A5" t="s">
        <v>248</v>
      </c>
      <c r="B5" t="s">
        <v>249</v>
      </c>
    </row>
    <row r="6" spans="1:2" ht="12.75">
      <c r="A6" t="s">
        <v>250</v>
      </c>
      <c r="B6" t="s">
        <v>242</v>
      </c>
    </row>
    <row r="7" spans="1:2" ht="12.75">
      <c r="A7" t="s">
        <v>251</v>
      </c>
    </row>
    <row r="8" spans="1:2" ht="12.75">
      <c r="A8" t="s">
        <v>253</v>
      </c>
    </row>
    <row r="9" spans="1:2" ht="12.75">
      <c r="A9" t="s">
        <v>254</v>
      </c>
      <c r="B9" t="s">
        <v>255</v>
      </c>
    </row>
    <row r="10" spans="1:2" ht="12.75">
      <c r="A10" t="s">
        <v>256</v>
      </c>
      <c r="B10" t="s">
        <v>19</v>
      </c>
    </row>
    <row r="11" spans="1:2" ht="12.75">
      <c r="A11" t="s">
        <v>257</v>
      </c>
      <c r="B11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rep:2.55.0.82</dc:description>
  <cp:lastModifiedBy>Ольга Трусова</cp:lastModifiedBy>
  <cp:lastPrinted>2022-12-01T11:31:14Z</cp:lastPrinted>
  <dcterms:created xsi:type="dcterms:W3CDTF">2022-12-01T11:31:32Z</dcterms:created>
  <dcterms:modified xsi:type="dcterms:W3CDTF">2022-12-01T11:31:32Z</dcterms:modified>
  <cp:category/>
  <cp:version/>
  <cp:contentType/>
  <cp:contentStatus/>
</cp:coreProperties>
</file>